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überprüft\"/>
    </mc:Choice>
  </mc:AlternateContent>
  <bookViews>
    <workbookView xWindow="-105" yWindow="-105" windowWidth="23250" windowHeight="12570"/>
  </bookViews>
  <sheets>
    <sheet name="LB 6" sheetId="1" r:id="rId1"/>
    <sheet name="LB12" sheetId="8" r:id="rId2"/>
  </sheets>
  <definedNames>
    <definedName name="_xlnm._FilterDatabase" localSheetId="0" hidden="1">'LB 6'!$A$1:$T$49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8" l="1"/>
  <c r="K4" i="8"/>
  <c r="J4" i="8"/>
  <c r="I3" i="8"/>
  <c r="H3" i="8"/>
  <c r="G3" i="8"/>
  <c r="F3" i="8"/>
  <c r="E3" i="8"/>
  <c r="D3" i="8"/>
  <c r="D4" i="8" l="1"/>
  <c r="I46" i="1"/>
  <c r="J47" i="1"/>
  <c r="K47" i="1"/>
  <c r="L47" i="1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 l="1"/>
  <c r="E46" i="1"/>
  <c r="F46" i="1"/>
  <c r="G46" i="1"/>
  <c r="H46" i="1"/>
  <c r="A45" i="1" l="1"/>
  <c r="E47" i="1" l="1"/>
  <c r="A43" i="1" l="1"/>
  <c r="A44" i="1"/>
  <c r="A38" i="1" l="1"/>
  <c r="A25" i="1"/>
  <c r="A22" i="1"/>
  <c r="A35" i="1"/>
  <c r="A33" i="1"/>
  <c r="A16" i="1"/>
  <c r="A15" i="1"/>
  <c r="A17" i="1"/>
  <c r="A13" i="1"/>
  <c r="A14" i="1"/>
  <c r="A24" i="1"/>
  <c r="A29" i="1"/>
  <c r="A37" i="1"/>
  <c r="A42" i="1"/>
  <c r="A41" i="1"/>
  <c r="A40" i="1"/>
  <c r="A39" i="1"/>
  <c r="A36" i="1"/>
  <c r="A2" i="1"/>
  <c r="A4" i="1"/>
  <c r="A6" i="1"/>
  <c r="A8" i="1"/>
  <c r="A18" i="1"/>
  <c r="A7" i="1"/>
  <c r="A30" i="1"/>
  <c r="A20" i="1"/>
  <c r="A23" i="1"/>
  <c r="A21" i="1"/>
  <c r="A28" i="1"/>
  <c r="A27" i="1"/>
  <c r="A26" i="1"/>
  <c r="A31" i="1"/>
  <c r="A32" i="1"/>
  <c r="A11" i="1"/>
  <c r="A9" i="1"/>
  <c r="A3" i="1"/>
  <c r="A5" i="1"/>
  <c r="A19" i="1"/>
  <c r="A12" i="1"/>
  <c r="A10" i="1"/>
  <c r="A34" i="1"/>
</calcChain>
</file>

<file path=xl/sharedStrings.xml><?xml version="1.0" encoding="utf-8"?>
<sst xmlns="http://schemas.openxmlformats.org/spreadsheetml/2006/main" count="264" uniqueCount="183">
  <si>
    <t>Bo-Nordborchen, Am Knocken</t>
  </si>
  <si>
    <t>Bo-Nordborchen, Höhenweg</t>
  </si>
  <si>
    <t>Bo-Nordborchen, Remmert</t>
  </si>
  <si>
    <t>Bo-Kirchborchen, Hessenberg</t>
  </si>
  <si>
    <t>Bo-Kirchborchen, Friedhof</t>
  </si>
  <si>
    <t>Bo-Kirchborchen, Stadtweg</t>
  </si>
  <si>
    <t>Bo-Kirchborchen, Eulenberg</t>
  </si>
  <si>
    <t>Bo-Kirchborchen, Limberg</t>
  </si>
  <si>
    <t>Bo-Kirchborchen, Haarener Str.</t>
  </si>
  <si>
    <t>Bo-Kirchborchen, Gallihöhe</t>
  </si>
  <si>
    <t>Bo-Alfen, Gewerbepark</t>
  </si>
  <si>
    <t>Bo-Alfen, Kleeberg</t>
  </si>
  <si>
    <t>Bo-Alfen, Tudorfer Straße</t>
  </si>
  <si>
    <t>Bo-Alfen, Kirche</t>
  </si>
  <si>
    <t>Bo-Alfen, Bergstraße</t>
  </si>
  <si>
    <t>Bo-Alfen, Hellenberg</t>
  </si>
  <si>
    <t>Bo-Nordborchen, Brücke</t>
  </si>
  <si>
    <t>Bo-Kirchborchen, Alf. Kirchweg</t>
  </si>
  <si>
    <t>Bo-Kirchborchen, Schule/Raths</t>
  </si>
  <si>
    <t>Bo-Kirchborchen, Trift</t>
  </si>
  <si>
    <t>Bo-Kirchborchen, Erhard</t>
  </si>
  <si>
    <t>Bo-Schloß Hamborn, Querweg</t>
  </si>
  <si>
    <t>Bo-Schloß Hamborn, Mitte</t>
  </si>
  <si>
    <t>Bo-Schloß Hamborn, Altenheim</t>
  </si>
  <si>
    <t>Bo-Dörenhagen, Eiferslohn</t>
  </si>
  <si>
    <t>Bo-Eggeringhausen, Holtsaut</t>
  </si>
  <si>
    <t>Bo-Busch</t>
  </si>
  <si>
    <t>Bo-Eggeringhausen</t>
  </si>
  <si>
    <t>Bo-Dörenhagen, Post</t>
  </si>
  <si>
    <t>Bo-Dörenhagen, Alte Kirche</t>
  </si>
  <si>
    <t>Bo-Dörenhagen, Abzweig</t>
  </si>
  <si>
    <t>Bo-Kirchborchen, Ettelner Str</t>
  </si>
  <si>
    <t>Bo-Gellinghausen</t>
  </si>
  <si>
    <t>Bo-Etteln, Siedlung</t>
  </si>
  <si>
    <t>Bo-Etteln, Post</t>
  </si>
  <si>
    <t>Bo-Etteln, Oberdorf</t>
  </si>
  <si>
    <t>Bo-Etteln, Rustemeier</t>
  </si>
  <si>
    <t>Bo-Etteln, Burgstraße</t>
  </si>
  <si>
    <t>lfd. Nummer</t>
  </si>
  <si>
    <t>Ort, Haltestelle</t>
  </si>
  <si>
    <t>Haltestellenname</t>
  </si>
  <si>
    <t xml:space="preserve">Typ A </t>
  </si>
  <si>
    <t>Typ B</t>
  </si>
  <si>
    <t>Typ C</t>
  </si>
  <si>
    <t>Anzahl Fahrplankästen</t>
  </si>
  <si>
    <t>Bo-Nordborchen, Kreuzricke</t>
  </si>
  <si>
    <t>Bo-Dörenhagen, Siedlung</t>
  </si>
  <si>
    <t>Bo-Dörenhagen, Tankstelle</t>
  </si>
  <si>
    <t>Bo-Dörenhagen, Picht</t>
  </si>
  <si>
    <t>Siedlung</t>
  </si>
  <si>
    <t>Kirche</t>
  </si>
  <si>
    <t>Mitte</t>
  </si>
  <si>
    <t>Brücke</t>
  </si>
  <si>
    <t>Friedhof</t>
  </si>
  <si>
    <t>Post</t>
  </si>
  <si>
    <t>Oberdorf</t>
  </si>
  <si>
    <t>Rustemeier</t>
  </si>
  <si>
    <t>Burgstraße</t>
  </si>
  <si>
    <t>Gellinghausen</t>
  </si>
  <si>
    <t>Limberg</t>
  </si>
  <si>
    <t>Gewerbepark</t>
  </si>
  <si>
    <t>Kleeberg</t>
  </si>
  <si>
    <t>Tudorfer Straße</t>
  </si>
  <si>
    <t>Hellenberg</t>
  </si>
  <si>
    <t>Bergstraße</t>
  </si>
  <si>
    <t>Gallihöhe</t>
  </si>
  <si>
    <t>Eulenberg</t>
  </si>
  <si>
    <t>Stadtweg</t>
  </si>
  <si>
    <t>Hessenberg</t>
  </si>
  <si>
    <t>Kreuzricke</t>
  </si>
  <si>
    <t>Remmert</t>
  </si>
  <si>
    <t>Höhenweg</t>
  </si>
  <si>
    <t>Am Knocken</t>
  </si>
  <si>
    <t>Trift</t>
  </si>
  <si>
    <t>Erhard</t>
  </si>
  <si>
    <t>Querweg</t>
  </si>
  <si>
    <t>Altenheim</t>
  </si>
  <si>
    <t>Bo-Schloß Hamborn, Husener Weg</t>
  </si>
  <si>
    <t>Husener Weg</t>
  </si>
  <si>
    <t>Eiferslohn</t>
  </si>
  <si>
    <t>Holtsaut</t>
  </si>
  <si>
    <t>Busch</t>
  </si>
  <si>
    <t>Eggeringhausen</t>
  </si>
  <si>
    <t>Alte Kirche</t>
  </si>
  <si>
    <t>Abzweig</t>
  </si>
  <si>
    <t>Tankstelle</t>
  </si>
  <si>
    <t>Picht</t>
  </si>
  <si>
    <t>Ettelner Straße</t>
  </si>
  <si>
    <t>Haarener Straße</t>
  </si>
  <si>
    <t>Schule/Rathaus</t>
  </si>
  <si>
    <t>Alfener Kirchweg</t>
  </si>
  <si>
    <t>Bo-Alfen, Nikolaus-Otto-Straße</t>
  </si>
  <si>
    <t>Nikolaus-Otto-Straße</t>
  </si>
  <si>
    <t>Ausbau in Fahrtrichtung</t>
  </si>
  <si>
    <t>Ausbau</t>
  </si>
  <si>
    <t>Globale ID</t>
  </si>
  <si>
    <t>de:05774:7335</t>
  </si>
  <si>
    <t>de:05774:8933</t>
  </si>
  <si>
    <t>de:05774:7336</t>
  </si>
  <si>
    <t>de:05774:8834</t>
  </si>
  <si>
    <t>de:05774:7337</t>
  </si>
  <si>
    <t>de:05774:7342</t>
  </si>
  <si>
    <t>de:05774:7339</t>
  </si>
  <si>
    <t>de:05774:8548</t>
  </si>
  <si>
    <t>de:05774:40171</t>
  </si>
  <si>
    <t>de:05774:8430</t>
  </si>
  <si>
    <t>de:05774:9885</t>
  </si>
  <si>
    <t>de:05774:7323</t>
  </si>
  <si>
    <t>de:05774:7324</t>
  </si>
  <si>
    <t>de:05774:7321</t>
  </si>
  <si>
    <t>de:05774:7320</t>
  </si>
  <si>
    <t>de:05774:7322</t>
  </si>
  <si>
    <t>de:05774:7340</t>
  </si>
  <si>
    <t>de:05774:8835</t>
  </si>
  <si>
    <t>de:05774:7344</t>
  </si>
  <si>
    <t>de:05774:7346</t>
  </si>
  <si>
    <t>de:05774:2416</t>
  </si>
  <si>
    <t>de:05774:7345</t>
  </si>
  <si>
    <t>de:05774:7326</t>
  </si>
  <si>
    <t>de:05774:7349</t>
  </si>
  <si>
    <t>de:05774:7350</t>
  </si>
  <si>
    <t>de:05774:7348</t>
  </si>
  <si>
    <t>de:05774:7347</t>
  </si>
  <si>
    <t>de:05774:7327</t>
  </si>
  <si>
    <t>de:05774:7343</t>
  </si>
  <si>
    <t>de:05774:7351</t>
  </si>
  <si>
    <t>de:05774:7352</t>
  </si>
  <si>
    <t>de:05774:7319</t>
  </si>
  <si>
    <t>de:05774:40532</t>
  </si>
  <si>
    <t>de:05774:6386</t>
  </si>
  <si>
    <t>de:05774:7334</t>
  </si>
  <si>
    <t>de:05774:7328</t>
  </si>
  <si>
    <t>de:05774:8461</t>
  </si>
  <si>
    <t>de:05774:7333</t>
  </si>
  <si>
    <t>de:05774:7332</t>
  </si>
  <si>
    <t>de:05774:7330</t>
  </si>
  <si>
    <t>de:05774:7329</t>
  </si>
  <si>
    <t>de:05774:40351</t>
  </si>
  <si>
    <t>de:05774:7331</t>
  </si>
  <si>
    <t>de:05774:40640</t>
  </si>
  <si>
    <t>alle Richtungen</t>
  </si>
  <si>
    <t>Sued</t>
  </si>
  <si>
    <t>Paderborn</t>
  </si>
  <si>
    <t>Lichtenau</t>
  </si>
  <si>
    <t>Etteln</t>
  </si>
  <si>
    <t>Kirchborchen</t>
  </si>
  <si>
    <t>Nord Limberg</t>
  </si>
  <si>
    <t>Haarener Str.</t>
  </si>
  <si>
    <t>Sueden Autobahnauffahrt</t>
  </si>
  <si>
    <t>Norden Brücke</t>
  </si>
  <si>
    <t>Nordborchen</t>
  </si>
  <si>
    <t>Standardabfahrt</t>
  </si>
  <si>
    <t>Bedarfshalt</t>
  </si>
  <si>
    <t>Ettelner Str.</t>
  </si>
  <si>
    <t>Nord- Remmert</t>
  </si>
  <si>
    <t>Sued-Hessenberg/Brücke</t>
  </si>
  <si>
    <t>Buchenhof</t>
  </si>
  <si>
    <t xml:space="preserve">alle Ri </t>
  </si>
  <si>
    <t>Dörenhagen</t>
  </si>
  <si>
    <t>Schloss Hamborn</t>
  </si>
  <si>
    <t>sued - Lichtenau</t>
  </si>
  <si>
    <t>nord - Paderborn</t>
  </si>
  <si>
    <t>Warburg</t>
  </si>
  <si>
    <t>Alfen</t>
  </si>
  <si>
    <t>außerorts</t>
  </si>
  <si>
    <t>Masten</t>
  </si>
  <si>
    <t>SBLT Kommune</t>
  </si>
  <si>
    <t>SBLT Land</t>
  </si>
  <si>
    <t>SBLT Kreis</t>
  </si>
  <si>
    <t>Summe Haltestellen-Stelen insgesamt:</t>
  </si>
  <si>
    <t>Summe</t>
  </si>
  <si>
    <t>Linienbündel 6 Paderborner Hochfläche</t>
  </si>
  <si>
    <t>Bemerkung</t>
  </si>
  <si>
    <r>
      <t xml:space="preserve">Stelen Außerorts </t>
    </r>
    <r>
      <rPr>
        <sz val="11"/>
        <rFont val="Arial"/>
        <family val="2"/>
      </rPr>
      <t>(0=nein, 1=ja)</t>
    </r>
    <r>
      <rPr>
        <b/>
        <sz val="11"/>
        <rFont val="Arial"/>
        <family val="2"/>
      </rPr>
      <t xml:space="preserve"> </t>
    </r>
  </si>
  <si>
    <t>SBLT Laand</t>
  </si>
  <si>
    <t>Borchen-Alfen, Gut Wilhelmsburg</t>
  </si>
  <si>
    <t>Gut Wilhelmsburg</t>
  </si>
  <si>
    <t>Linienbündel 12 Büren/Salzkotten</t>
  </si>
  <si>
    <t>Summen:</t>
  </si>
  <si>
    <t>Nummer</t>
  </si>
  <si>
    <t>Bemerkungen</t>
  </si>
  <si>
    <t>Ri Nordost</t>
  </si>
  <si>
    <t>Ri Südwest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</si>
</sst>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4" applyNumberFormat="0" applyAlignment="0" applyProtection="0"/>
    <xf numFmtId="0" fontId="7" fillId="28" borderId="5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4" applyNumberFormat="0" applyAlignment="0" applyProtection="0"/>
    <xf numFmtId="0" fontId="14" fillId="0" borderId="9" applyNumberFormat="0" applyFill="0" applyAlignment="0" applyProtection="0"/>
    <xf numFmtId="0" fontId="15" fillId="31" borderId="0" applyNumberFormat="0" applyBorder="0" applyAlignment="0" applyProtection="0"/>
    <xf numFmtId="0" fontId="1" fillId="32" borderId="10" applyNumberFormat="0" applyFont="0" applyAlignment="0" applyProtection="0"/>
    <xf numFmtId="0" fontId="16" fillId="27" borderId="11" applyNumberFormat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20" fillId="0" borderId="0" xfId="39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39" applyFont="1" applyFill="1" applyBorder="1" applyAlignment="1">
      <alignment horizontal="right"/>
    </xf>
    <xf numFmtId="0" fontId="21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2" fillId="0" borderId="3" xfId="0" applyFont="1" applyFill="1" applyBorder="1"/>
    <xf numFmtId="0" fontId="23" fillId="0" borderId="16" xfId="39" applyFont="1" applyFill="1" applyBorder="1" applyAlignment="1">
      <alignment horizontal="center" vertical="center"/>
    </xf>
    <xf numFmtId="0" fontId="24" fillId="0" borderId="16" xfId="39" applyFont="1" applyFill="1" applyBorder="1" applyAlignment="1">
      <alignment horizontal="center" vertical="center"/>
    </xf>
    <xf numFmtId="0" fontId="24" fillId="0" borderId="16" xfId="39" applyFont="1" applyFill="1" applyBorder="1" applyAlignment="1">
      <alignment horizontal="center" wrapText="1"/>
    </xf>
    <xf numFmtId="0" fontId="24" fillId="0" borderId="17" xfId="39" applyFont="1" applyFill="1" applyBorder="1" applyAlignment="1">
      <alignment horizontal="center" vertical="center" wrapText="1"/>
    </xf>
    <xf numFmtId="0" fontId="24" fillId="0" borderId="18" xfId="39" applyFont="1" applyFill="1" applyBorder="1" applyAlignment="1">
      <alignment horizontal="center" vertical="center" wrapText="1"/>
    </xf>
    <xf numFmtId="0" fontId="24" fillId="0" borderId="3" xfId="39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7" fillId="0" borderId="3" xfId="0" applyFont="1" applyBorder="1"/>
    <xf numFmtId="0" fontId="23" fillId="0" borderId="3" xfId="0" applyFont="1" applyFill="1" applyBorder="1" applyAlignment="1">
      <alignment horizontal="right"/>
    </xf>
    <xf numFmtId="0" fontId="26" fillId="0" borderId="3" xfId="0" applyFont="1" applyBorder="1"/>
    <xf numFmtId="0" fontId="23" fillId="0" borderId="13" xfId="39" applyFont="1" applyFill="1" applyBorder="1" applyAlignment="1">
      <alignment horizontal="center" vertical="center"/>
    </xf>
    <xf numFmtId="0" fontId="26" fillId="0" borderId="21" xfId="0" applyFont="1" applyBorder="1"/>
    <xf numFmtId="0" fontId="27" fillId="0" borderId="2" xfId="39" applyFont="1" applyFill="1" applyBorder="1" applyAlignment="1">
      <alignment horizontal="right" vertical="center"/>
    </xf>
    <xf numFmtId="0" fontId="27" fillId="0" borderId="13" xfId="39" applyFont="1" applyFill="1" applyBorder="1" applyAlignment="1">
      <alignment horizontal="center" vertical="center"/>
    </xf>
    <xf numFmtId="0" fontId="26" fillId="0" borderId="1" xfId="39" applyFont="1" applyFill="1" applyBorder="1" applyAlignment="1">
      <alignment horizontal="right"/>
    </xf>
    <xf numFmtId="0" fontId="26" fillId="0" borderId="14" xfId="39" applyFont="1" applyFill="1" applyBorder="1" applyAlignment="1">
      <alignment horizontal="center" vertical="center"/>
    </xf>
    <xf numFmtId="0" fontId="26" fillId="0" borderId="15" xfId="0" applyFont="1" applyFill="1" applyBorder="1"/>
    <xf numFmtId="0" fontId="26" fillId="0" borderId="3" xfId="0" applyFont="1" applyFill="1" applyBorder="1"/>
    <xf numFmtId="0" fontId="26" fillId="0" borderId="3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27" fillId="0" borderId="3" xfId="0" applyFont="1" applyFill="1" applyBorder="1"/>
    <xf numFmtId="0" fontId="26" fillId="0" borderId="0" xfId="0" applyFont="1" applyFill="1"/>
    <xf numFmtId="0" fontId="26" fillId="33" borderId="3" xfId="0" applyFont="1" applyFill="1" applyBorder="1"/>
    <xf numFmtId="0" fontId="27" fillId="0" borderId="13" xfId="39" applyFont="1" applyFill="1" applyBorder="1" applyAlignment="1">
      <alignment horizontal="center" vertical="center" wrapText="1"/>
    </xf>
    <xf numFmtId="0" fontId="24" fillId="0" borderId="16" xfId="39" applyFont="1" applyFill="1" applyBorder="1" applyAlignment="1">
      <alignment horizontal="center" vertical="center" wrapText="1"/>
    </xf>
    <xf numFmtId="0" fontId="24" fillId="0" borderId="22" xfId="39" applyFont="1" applyFill="1" applyBorder="1" applyAlignment="1">
      <alignment horizontal="center" vertical="center" wrapText="1"/>
    </xf>
    <xf numFmtId="0" fontId="26" fillId="0" borderId="19" xfId="0" applyFont="1" applyBorder="1"/>
    <xf numFmtId="0" fontId="25" fillId="0" borderId="19" xfId="0" applyFont="1" applyFill="1" applyBorder="1"/>
    <xf numFmtId="0" fontId="26" fillId="0" borderId="23" xfId="0" applyFont="1" applyBorder="1"/>
    <xf numFmtId="0" fontId="26" fillId="33" borderId="23" xfId="0" applyFont="1" applyFill="1" applyBorder="1"/>
    <xf numFmtId="0" fontId="26" fillId="0" borderId="23" xfId="0" applyFont="1" applyFill="1" applyBorder="1"/>
    <xf numFmtId="0" fontId="26" fillId="0" borderId="0" xfId="0" applyFont="1" applyBorder="1"/>
    <xf numFmtId="0" fontId="0" fillId="0" borderId="24" xfId="0" applyBorder="1"/>
    <xf numFmtId="0" fontId="26" fillId="0" borderId="24" xfId="0" applyFont="1" applyBorder="1"/>
    <xf numFmtId="0" fontId="26" fillId="0" borderId="1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8" builtinId="21" customBuiltin="1"/>
    <cellStyle name="Berechnung" xfId="26" builtinId="22" customBuiltin="1"/>
    <cellStyle name="Eingabe" xfId="34" builtinId="20" customBuiltin="1"/>
    <cellStyle name="Ergebnis" xfId="41" builtinId="25" customBuiltin="1"/>
    <cellStyle name="Erklärender Text" xfId="28" builtinId="53" customBuiltin="1"/>
    <cellStyle name="Gut" xfId="29" builtinId="26" customBuiltin="1"/>
    <cellStyle name="Neutral" xfId="36" builtinId="28" customBuiltin="1"/>
    <cellStyle name="Notiz" xfId="37" builtinId="10" customBuiltin="1"/>
    <cellStyle name="Schlecht" xfId="25" builtinId="27" customBuiltin="1"/>
    <cellStyle name="Standard" xfId="0" builtinId="0"/>
    <cellStyle name="Standard 2" xfId="39"/>
    <cellStyle name="Überschrift" xfId="40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2" builtinId="11" customBuiltin="1"/>
    <cellStyle name="Zelle überprüfen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Normal="100" zoomScaleSheetLayoutView="100" workbookViewId="0">
      <selection activeCell="T42" sqref="T42"/>
    </sheetView>
  </sheetViews>
  <sheetFormatPr baseColWidth="10" defaultColWidth="11.42578125" defaultRowHeight="15" x14ac:dyDescent="0.2"/>
  <cols>
    <col min="1" max="1" width="13.140625" style="8" bestFit="1" customWidth="1"/>
    <col min="2" max="2" width="15.85546875" style="6" bestFit="1" customWidth="1"/>
    <col min="3" max="3" width="49.7109375" style="5" customWidth="1"/>
    <col min="4" max="4" width="21.7109375" style="5" bestFit="1" customWidth="1"/>
    <col min="5" max="5" width="7.140625" style="7" bestFit="1" customWidth="1"/>
    <col min="6" max="7" width="6.85546875" style="7" bestFit="1" customWidth="1"/>
    <col min="8" max="8" width="16.7109375" style="7" customWidth="1"/>
    <col min="9" max="9" width="10.85546875" style="5" hidden="1" customWidth="1"/>
    <col min="10" max="10" width="17.5703125" style="5" hidden="1" customWidth="1"/>
    <col min="11" max="11" width="12.85546875" style="5" hidden="1" customWidth="1"/>
    <col min="12" max="12" width="12.28515625" style="5" hidden="1" customWidth="1"/>
    <col min="13" max="13" width="8.42578125" style="5" hidden="1" customWidth="1"/>
    <col min="14" max="14" width="25.42578125" style="5" bestFit="1" customWidth="1"/>
    <col min="15" max="15" width="10.7109375" style="5" bestFit="1" customWidth="1"/>
    <col min="16" max="16" width="29.140625" style="5" bestFit="1" customWidth="1"/>
    <col min="17" max="17" width="10.7109375" style="5" bestFit="1" customWidth="1"/>
    <col min="18" max="18" width="25.42578125" style="5" bestFit="1" customWidth="1"/>
    <col min="19" max="19" width="23.28515625" style="5" bestFit="1" customWidth="1"/>
    <col min="20" max="16384" width="11.42578125" style="5"/>
  </cols>
  <sheetData>
    <row r="1" spans="1:20" ht="30.75" thickBot="1" x14ac:dyDescent="0.3">
      <c r="A1" s="25" t="s">
        <v>38</v>
      </c>
      <c r="B1" s="26" t="s">
        <v>95</v>
      </c>
      <c r="C1" s="26" t="s">
        <v>39</v>
      </c>
      <c r="D1" s="26" t="s">
        <v>40</v>
      </c>
      <c r="E1" s="26" t="s">
        <v>41</v>
      </c>
      <c r="F1" s="26" t="s">
        <v>42</v>
      </c>
      <c r="G1" s="26" t="s">
        <v>43</v>
      </c>
      <c r="H1" s="37" t="s">
        <v>44</v>
      </c>
      <c r="I1" s="26" t="s">
        <v>164</v>
      </c>
      <c r="J1" s="26" t="s">
        <v>166</v>
      </c>
      <c r="K1" s="26" t="s">
        <v>168</v>
      </c>
      <c r="L1" s="26" t="s">
        <v>167</v>
      </c>
      <c r="M1" s="26" t="s">
        <v>165</v>
      </c>
      <c r="N1" s="26" t="s">
        <v>93</v>
      </c>
      <c r="O1" s="26" t="s">
        <v>94</v>
      </c>
      <c r="P1" s="26" t="s">
        <v>93</v>
      </c>
      <c r="Q1" s="26" t="s">
        <v>94</v>
      </c>
      <c r="R1" s="26" t="s">
        <v>180</v>
      </c>
      <c r="S1" s="4"/>
      <c r="T1" s="4"/>
    </row>
    <row r="2" spans="1:20" x14ac:dyDescent="0.2">
      <c r="A2" s="27">
        <f>ROW()-1</f>
        <v>1</v>
      </c>
      <c r="B2" s="28" t="s">
        <v>96</v>
      </c>
      <c r="C2" s="29" t="s">
        <v>35</v>
      </c>
      <c r="D2" s="30" t="s">
        <v>55</v>
      </c>
      <c r="E2" s="31"/>
      <c r="F2" s="31">
        <v>2</v>
      </c>
      <c r="G2" s="31"/>
      <c r="H2" s="31"/>
      <c r="I2" s="30">
        <v>0</v>
      </c>
      <c r="J2" s="30"/>
      <c r="K2" s="30"/>
      <c r="L2" s="30"/>
      <c r="M2" s="30">
        <f t="shared" ref="M2:M45" si="0">I2*(E2+F2+G2)</f>
        <v>0</v>
      </c>
      <c r="N2" s="30" t="s">
        <v>50</v>
      </c>
      <c r="O2" s="36"/>
      <c r="P2" s="30" t="s">
        <v>54</v>
      </c>
      <c r="Q2" s="36"/>
      <c r="R2" s="30"/>
    </row>
    <row r="3" spans="1:20" x14ac:dyDescent="0.2">
      <c r="A3" s="27">
        <f t="shared" ref="A3:A34" si="1">ROW()-1</f>
        <v>2</v>
      </c>
      <c r="B3" s="28" t="s">
        <v>97</v>
      </c>
      <c r="C3" s="29" t="s">
        <v>36</v>
      </c>
      <c r="D3" s="30" t="s">
        <v>56</v>
      </c>
      <c r="E3" s="31"/>
      <c r="F3" s="31"/>
      <c r="G3" s="31">
        <v>1</v>
      </c>
      <c r="H3" s="31">
        <v>1</v>
      </c>
      <c r="I3" s="30">
        <v>0</v>
      </c>
      <c r="J3" s="30"/>
      <c r="K3" s="30"/>
      <c r="L3" s="30"/>
      <c r="M3" s="30">
        <f t="shared" si="0"/>
        <v>0</v>
      </c>
      <c r="N3" s="30" t="s">
        <v>55</v>
      </c>
      <c r="O3" s="36"/>
      <c r="P3" s="30"/>
      <c r="Q3" s="36"/>
      <c r="R3" s="30"/>
    </row>
    <row r="4" spans="1:20" x14ac:dyDescent="0.2">
      <c r="A4" s="27">
        <f>ROW()-1</f>
        <v>3</v>
      </c>
      <c r="B4" s="28" t="s">
        <v>98</v>
      </c>
      <c r="C4" s="29" t="s">
        <v>34</v>
      </c>
      <c r="D4" s="30" t="s">
        <v>54</v>
      </c>
      <c r="E4" s="31">
        <v>1</v>
      </c>
      <c r="F4" s="31">
        <v>1</v>
      </c>
      <c r="G4" s="31"/>
      <c r="H4" s="31"/>
      <c r="I4" s="30">
        <v>0</v>
      </c>
      <c r="J4" s="30"/>
      <c r="K4" s="30"/>
      <c r="L4" s="30"/>
      <c r="M4" s="30">
        <f t="shared" si="0"/>
        <v>0</v>
      </c>
      <c r="N4" s="30" t="s">
        <v>55</v>
      </c>
      <c r="O4" s="36"/>
      <c r="P4" s="30" t="s">
        <v>58</v>
      </c>
      <c r="Q4" s="36"/>
      <c r="R4" s="30"/>
    </row>
    <row r="5" spans="1:20" x14ac:dyDescent="0.2">
      <c r="A5" s="27">
        <f>ROW()-1</f>
        <v>4</v>
      </c>
      <c r="B5" s="28" t="s">
        <v>99</v>
      </c>
      <c r="C5" s="29" t="s">
        <v>37</v>
      </c>
      <c r="D5" s="30" t="s">
        <v>57</v>
      </c>
      <c r="E5" s="31"/>
      <c r="F5" s="31"/>
      <c r="G5" s="31">
        <v>1</v>
      </c>
      <c r="H5" s="31">
        <v>1</v>
      </c>
      <c r="I5" s="30">
        <v>0</v>
      </c>
      <c r="J5" s="30"/>
      <c r="K5" s="30"/>
      <c r="L5" s="30"/>
      <c r="M5" s="30">
        <f t="shared" si="0"/>
        <v>0</v>
      </c>
      <c r="N5" s="30" t="s">
        <v>58</v>
      </c>
      <c r="O5" s="36"/>
      <c r="P5" s="30"/>
      <c r="Q5" s="36"/>
      <c r="R5" s="30"/>
    </row>
    <row r="6" spans="1:20" x14ac:dyDescent="0.2">
      <c r="A6" s="27">
        <f t="shared" si="1"/>
        <v>5</v>
      </c>
      <c r="B6" s="28" t="s">
        <v>100</v>
      </c>
      <c r="C6" s="29" t="s">
        <v>33</v>
      </c>
      <c r="D6" s="30" t="s">
        <v>49</v>
      </c>
      <c r="E6" s="31"/>
      <c r="F6" s="31"/>
      <c r="G6" s="31">
        <v>2</v>
      </c>
      <c r="H6" s="31">
        <v>4</v>
      </c>
      <c r="I6" s="30">
        <v>0</v>
      </c>
      <c r="J6" s="30"/>
      <c r="K6" s="30"/>
      <c r="L6" s="30"/>
      <c r="M6" s="30">
        <f t="shared" si="0"/>
        <v>0</v>
      </c>
      <c r="N6" s="30" t="s">
        <v>54</v>
      </c>
      <c r="O6" s="36"/>
      <c r="P6" s="30" t="s">
        <v>58</v>
      </c>
      <c r="Q6" s="36"/>
      <c r="R6" s="30"/>
    </row>
    <row r="7" spans="1:20" x14ac:dyDescent="0.2">
      <c r="A7" s="27">
        <f t="shared" si="1"/>
        <v>6</v>
      </c>
      <c r="B7" s="28" t="s">
        <v>101</v>
      </c>
      <c r="C7" s="29" t="s">
        <v>32</v>
      </c>
      <c r="D7" s="30" t="s">
        <v>58</v>
      </c>
      <c r="E7" s="31"/>
      <c r="F7" s="31"/>
      <c r="G7" s="31">
        <v>2</v>
      </c>
      <c r="H7" s="31">
        <v>4</v>
      </c>
      <c r="I7" s="30">
        <v>1</v>
      </c>
      <c r="J7" s="30">
        <v>2</v>
      </c>
      <c r="K7" s="30"/>
      <c r="L7" s="30"/>
      <c r="M7" s="30">
        <f t="shared" si="0"/>
        <v>2</v>
      </c>
      <c r="N7" s="30" t="s">
        <v>144</v>
      </c>
      <c r="O7" s="36"/>
      <c r="P7" s="30" t="s">
        <v>145</v>
      </c>
      <c r="Q7" s="36"/>
      <c r="R7" s="30"/>
    </row>
    <row r="8" spans="1:20" x14ac:dyDescent="0.2">
      <c r="A8" s="27">
        <f t="shared" si="1"/>
        <v>7</v>
      </c>
      <c r="B8" s="28" t="s">
        <v>102</v>
      </c>
      <c r="C8" s="29" t="s">
        <v>31</v>
      </c>
      <c r="D8" s="30" t="s">
        <v>87</v>
      </c>
      <c r="E8" s="31"/>
      <c r="F8" s="31">
        <v>1</v>
      </c>
      <c r="G8" s="31">
        <v>1</v>
      </c>
      <c r="H8" s="31">
        <v>2</v>
      </c>
      <c r="I8" s="30">
        <v>0</v>
      </c>
      <c r="J8" s="30"/>
      <c r="K8" s="30"/>
      <c r="L8" s="30"/>
      <c r="M8" s="30">
        <f t="shared" si="0"/>
        <v>0</v>
      </c>
      <c r="N8" s="30" t="s">
        <v>146</v>
      </c>
      <c r="O8" s="36"/>
      <c r="P8" s="30" t="s">
        <v>141</v>
      </c>
      <c r="Q8" s="36"/>
      <c r="R8" s="30"/>
    </row>
    <row r="9" spans="1:20" x14ac:dyDescent="0.2">
      <c r="A9" s="27">
        <f t="shared" si="1"/>
        <v>8</v>
      </c>
      <c r="B9" s="28" t="s">
        <v>103</v>
      </c>
      <c r="C9" s="29" t="s">
        <v>7</v>
      </c>
      <c r="D9" s="30" t="s">
        <v>59</v>
      </c>
      <c r="E9" s="31"/>
      <c r="F9" s="31">
        <v>1</v>
      </c>
      <c r="G9" s="31">
        <v>1</v>
      </c>
      <c r="H9" s="31">
        <v>2</v>
      </c>
      <c r="I9" s="30">
        <v>0</v>
      </c>
      <c r="J9" s="30"/>
      <c r="K9" s="30"/>
      <c r="L9" s="30"/>
      <c r="M9" s="30">
        <f t="shared" si="0"/>
        <v>0</v>
      </c>
      <c r="N9" s="30" t="s">
        <v>147</v>
      </c>
      <c r="O9" s="36"/>
      <c r="P9" s="30" t="s">
        <v>66</v>
      </c>
      <c r="Q9" s="36"/>
      <c r="R9" s="30"/>
    </row>
    <row r="10" spans="1:20" x14ac:dyDescent="0.2">
      <c r="A10" s="27">
        <f t="shared" si="1"/>
        <v>9</v>
      </c>
      <c r="B10" s="28" t="s">
        <v>104</v>
      </c>
      <c r="C10" s="29" t="s">
        <v>17</v>
      </c>
      <c r="D10" s="30" t="s">
        <v>90</v>
      </c>
      <c r="E10" s="31"/>
      <c r="F10" s="31"/>
      <c r="G10" s="31">
        <v>1</v>
      </c>
      <c r="H10" s="31">
        <v>2</v>
      </c>
      <c r="I10" s="30">
        <v>0</v>
      </c>
      <c r="J10" s="30"/>
      <c r="K10" s="30"/>
      <c r="L10" s="30"/>
      <c r="M10" s="30">
        <f t="shared" si="0"/>
        <v>0</v>
      </c>
      <c r="N10" s="30" t="s">
        <v>59</v>
      </c>
      <c r="O10" s="36"/>
      <c r="P10" s="30"/>
      <c r="Q10" s="36"/>
      <c r="R10" s="30"/>
    </row>
    <row r="11" spans="1:20" x14ac:dyDescent="0.2">
      <c r="A11" s="27">
        <f t="shared" si="1"/>
        <v>10</v>
      </c>
      <c r="B11" s="28" t="s">
        <v>105</v>
      </c>
      <c r="C11" s="29" t="s">
        <v>8</v>
      </c>
      <c r="D11" s="30" t="s">
        <v>88</v>
      </c>
      <c r="E11" s="31"/>
      <c r="F11" s="31">
        <v>1</v>
      </c>
      <c r="G11" s="31">
        <v>1</v>
      </c>
      <c r="H11" s="31">
        <v>2</v>
      </c>
      <c r="I11" s="30">
        <v>0</v>
      </c>
      <c r="J11" s="30"/>
      <c r="K11" s="30"/>
      <c r="L11" s="30"/>
      <c r="M11" s="30">
        <f t="shared" si="0"/>
        <v>0</v>
      </c>
      <c r="N11" s="30" t="s">
        <v>148</v>
      </c>
      <c r="O11" s="36"/>
      <c r="P11" s="30" t="s">
        <v>149</v>
      </c>
      <c r="Q11" s="36"/>
      <c r="R11" s="30"/>
    </row>
    <row r="12" spans="1:20" x14ac:dyDescent="0.2">
      <c r="A12" s="27">
        <f t="shared" ref="A12:A17" si="2">ROW()-1</f>
        <v>11</v>
      </c>
      <c r="B12" s="28" t="s">
        <v>106</v>
      </c>
      <c r="C12" s="29" t="s">
        <v>10</v>
      </c>
      <c r="D12" s="30" t="s">
        <v>60</v>
      </c>
      <c r="E12" s="31"/>
      <c r="F12" s="31"/>
      <c r="G12" s="31">
        <v>2</v>
      </c>
      <c r="H12" s="31">
        <v>2</v>
      </c>
      <c r="I12" s="30">
        <v>0</v>
      </c>
      <c r="J12" s="30"/>
      <c r="K12" s="30"/>
      <c r="L12" s="30"/>
      <c r="M12" s="30">
        <f t="shared" si="0"/>
        <v>0</v>
      </c>
      <c r="N12" s="30" t="s">
        <v>61</v>
      </c>
      <c r="O12" s="36"/>
      <c r="P12" s="30" t="s">
        <v>88</v>
      </c>
      <c r="Q12" s="36"/>
      <c r="R12" s="30"/>
    </row>
    <row r="13" spans="1:20" x14ac:dyDescent="0.2">
      <c r="A13" s="27">
        <f t="shared" si="2"/>
        <v>12</v>
      </c>
      <c r="B13" s="28" t="s">
        <v>107</v>
      </c>
      <c r="C13" s="29" t="s">
        <v>11</v>
      </c>
      <c r="D13" s="30" t="s">
        <v>61</v>
      </c>
      <c r="E13" s="31"/>
      <c r="F13" s="31">
        <v>1</v>
      </c>
      <c r="G13" s="31">
        <v>1</v>
      </c>
      <c r="H13" s="31">
        <v>2</v>
      </c>
      <c r="I13" s="30">
        <v>0</v>
      </c>
      <c r="J13" s="30"/>
      <c r="K13" s="30"/>
      <c r="L13" s="30"/>
      <c r="M13" s="30">
        <f t="shared" si="0"/>
        <v>0</v>
      </c>
      <c r="N13" s="30" t="s">
        <v>62</v>
      </c>
      <c r="O13" s="36"/>
      <c r="P13" s="30" t="s">
        <v>60</v>
      </c>
      <c r="Q13" s="36"/>
      <c r="R13" s="30"/>
    </row>
    <row r="14" spans="1:20" x14ac:dyDescent="0.2">
      <c r="A14" s="27">
        <f t="shared" si="2"/>
        <v>13</v>
      </c>
      <c r="B14" s="28" t="s">
        <v>108</v>
      </c>
      <c r="C14" s="29" t="s">
        <v>12</v>
      </c>
      <c r="D14" s="30" t="s">
        <v>62</v>
      </c>
      <c r="E14" s="31"/>
      <c r="F14" s="31">
        <v>2</v>
      </c>
      <c r="G14" s="31"/>
      <c r="H14" s="31"/>
      <c r="I14" s="30">
        <v>0</v>
      </c>
      <c r="J14" s="30"/>
      <c r="K14" s="30"/>
      <c r="L14" s="30"/>
      <c r="M14" s="30">
        <f t="shared" si="0"/>
        <v>0</v>
      </c>
      <c r="N14" s="30" t="s">
        <v>63</v>
      </c>
      <c r="O14" s="36"/>
      <c r="P14" s="30" t="s">
        <v>61</v>
      </c>
      <c r="Q14" s="36"/>
      <c r="R14" s="30"/>
    </row>
    <row r="15" spans="1:20" x14ac:dyDescent="0.2">
      <c r="A15" s="27">
        <f t="shared" si="2"/>
        <v>14</v>
      </c>
      <c r="B15" s="28" t="s">
        <v>109</v>
      </c>
      <c r="C15" s="29" t="s">
        <v>15</v>
      </c>
      <c r="D15" s="30" t="s">
        <v>63</v>
      </c>
      <c r="E15" s="31"/>
      <c r="F15" s="31">
        <v>1</v>
      </c>
      <c r="G15" s="31">
        <v>1</v>
      </c>
      <c r="H15" s="31">
        <v>2</v>
      </c>
      <c r="I15" s="30">
        <v>0</v>
      </c>
      <c r="J15" s="30"/>
      <c r="K15" s="30"/>
      <c r="L15" s="30"/>
      <c r="M15" s="30">
        <f t="shared" si="0"/>
        <v>0</v>
      </c>
      <c r="N15" s="30" t="s">
        <v>64</v>
      </c>
      <c r="O15" s="36"/>
      <c r="P15" s="30" t="s">
        <v>150</v>
      </c>
      <c r="Q15" s="36"/>
      <c r="R15" s="30"/>
    </row>
    <row r="16" spans="1:20" x14ac:dyDescent="0.2">
      <c r="A16" s="27">
        <f t="shared" si="2"/>
        <v>15</v>
      </c>
      <c r="B16" s="28" t="s">
        <v>110</v>
      </c>
      <c r="C16" s="29" t="s">
        <v>14</v>
      </c>
      <c r="D16" s="30" t="s">
        <v>64</v>
      </c>
      <c r="E16" s="31"/>
      <c r="F16" s="31">
        <v>1</v>
      </c>
      <c r="G16" s="31">
        <v>1</v>
      </c>
      <c r="H16" s="31">
        <v>1</v>
      </c>
      <c r="I16" s="30">
        <v>0</v>
      </c>
      <c r="J16" s="30"/>
      <c r="K16" s="30"/>
      <c r="L16" s="30"/>
      <c r="M16" s="30">
        <f t="shared" si="0"/>
        <v>0</v>
      </c>
      <c r="N16" s="30" t="s">
        <v>58</v>
      </c>
      <c r="O16" s="36"/>
      <c r="P16" s="30" t="s">
        <v>150</v>
      </c>
      <c r="Q16" s="36"/>
      <c r="R16" s="30"/>
    </row>
    <row r="17" spans="1:18" x14ac:dyDescent="0.2">
      <c r="A17" s="27">
        <f t="shared" si="2"/>
        <v>16</v>
      </c>
      <c r="B17" s="28" t="s">
        <v>111</v>
      </c>
      <c r="C17" s="29" t="s">
        <v>13</v>
      </c>
      <c r="D17" s="30" t="s">
        <v>50</v>
      </c>
      <c r="E17" s="31"/>
      <c r="F17" s="31">
        <v>1</v>
      </c>
      <c r="G17" s="31"/>
      <c r="H17" s="31"/>
      <c r="I17" s="30">
        <v>0</v>
      </c>
      <c r="J17" s="30"/>
      <c r="K17" s="30"/>
      <c r="L17" s="30"/>
      <c r="M17" s="30">
        <f t="shared" si="0"/>
        <v>0</v>
      </c>
      <c r="N17" s="30" t="s">
        <v>140</v>
      </c>
      <c r="O17" s="36"/>
      <c r="P17" s="30"/>
      <c r="Q17" s="36"/>
      <c r="R17" s="30"/>
    </row>
    <row r="18" spans="1:18" x14ac:dyDescent="0.2">
      <c r="A18" s="27">
        <f t="shared" si="1"/>
        <v>17</v>
      </c>
      <c r="B18" s="28" t="s">
        <v>112</v>
      </c>
      <c r="C18" s="29" t="s">
        <v>9</v>
      </c>
      <c r="D18" s="30" t="s">
        <v>65</v>
      </c>
      <c r="E18" s="31">
        <v>1</v>
      </c>
      <c r="F18" s="31"/>
      <c r="G18" s="31"/>
      <c r="H18" s="31"/>
      <c r="I18" s="30">
        <v>0</v>
      </c>
      <c r="J18" s="30"/>
      <c r="K18" s="30"/>
      <c r="L18" s="30"/>
      <c r="M18" s="30">
        <f t="shared" si="0"/>
        <v>0</v>
      </c>
      <c r="N18" s="30" t="s">
        <v>52</v>
      </c>
      <c r="O18" s="36"/>
      <c r="P18" s="30" t="s">
        <v>88</v>
      </c>
      <c r="Q18" s="36"/>
      <c r="R18" s="30"/>
    </row>
    <row r="19" spans="1:18" x14ac:dyDescent="0.2">
      <c r="A19" s="27">
        <f t="shared" si="1"/>
        <v>18</v>
      </c>
      <c r="B19" s="28" t="s">
        <v>113</v>
      </c>
      <c r="C19" s="29" t="s">
        <v>18</v>
      </c>
      <c r="D19" s="30" t="s">
        <v>89</v>
      </c>
      <c r="E19" s="31"/>
      <c r="F19" s="31">
        <v>1</v>
      </c>
      <c r="G19" s="31">
        <v>1</v>
      </c>
      <c r="H19" s="31">
        <v>1</v>
      </c>
      <c r="I19" s="30">
        <v>0</v>
      </c>
      <c r="J19" s="30"/>
      <c r="K19" s="30"/>
      <c r="L19" s="30"/>
      <c r="M19" s="30">
        <f t="shared" si="0"/>
        <v>0</v>
      </c>
      <c r="N19" s="30" t="s">
        <v>151</v>
      </c>
      <c r="O19" s="36"/>
      <c r="P19" s="30" t="s">
        <v>152</v>
      </c>
      <c r="Q19" s="36"/>
      <c r="R19" s="30"/>
    </row>
    <row r="20" spans="1:18" x14ac:dyDescent="0.2">
      <c r="A20" s="27">
        <f t="shared" si="1"/>
        <v>19</v>
      </c>
      <c r="B20" s="28" t="s">
        <v>114</v>
      </c>
      <c r="C20" s="29" t="s">
        <v>6</v>
      </c>
      <c r="D20" s="30" t="s">
        <v>66</v>
      </c>
      <c r="E20" s="31"/>
      <c r="F20" s="31">
        <v>1</v>
      </c>
      <c r="G20" s="31">
        <v>1</v>
      </c>
      <c r="H20" s="31">
        <v>2</v>
      </c>
      <c r="I20" s="30">
        <v>0</v>
      </c>
      <c r="J20" s="30"/>
      <c r="K20" s="30"/>
      <c r="L20" s="30"/>
      <c r="M20" s="30">
        <f t="shared" si="0"/>
        <v>0</v>
      </c>
      <c r="N20" s="30" t="s">
        <v>153</v>
      </c>
      <c r="O20" s="36"/>
      <c r="P20" s="30" t="s">
        <v>67</v>
      </c>
      <c r="Q20" s="36"/>
      <c r="R20" s="30"/>
    </row>
    <row r="21" spans="1:18" x14ac:dyDescent="0.2">
      <c r="A21" s="27">
        <f t="shared" si="1"/>
        <v>20</v>
      </c>
      <c r="B21" s="28" t="s">
        <v>115</v>
      </c>
      <c r="C21" s="29" t="s">
        <v>5</v>
      </c>
      <c r="D21" s="30" t="s">
        <v>67</v>
      </c>
      <c r="E21" s="31">
        <v>1</v>
      </c>
      <c r="F21" s="31"/>
      <c r="G21" s="31">
        <v>1</v>
      </c>
      <c r="H21" s="31">
        <v>2</v>
      </c>
      <c r="I21" s="30">
        <v>0</v>
      </c>
      <c r="J21" s="30"/>
      <c r="K21" s="30"/>
      <c r="L21" s="30"/>
      <c r="M21" s="30">
        <f t="shared" si="0"/>
        <v>0</v>
      </c>
      <c r="N21" s="30" t="s">
        <v>66</v>
      </c>
      <c r="O21" s="36"/>
      <c r="P21" s="30" t="s">
        <v>53</v>
      </c>
      <c r="Q21" s="36"/>
      <c r="R21" s="30"/>
    </row>
    <row r="22" spans="1:18" x14ac:dyDescent="0.2">
      <c r="A22" s="27">
        <f t="shared" si="1"/>
        <v>21</v>
      </c>
      <c r="B22" s="28" t="s">
        <v>116</v>
      </c>
      <c r="C22" s="29" t="s">
        <v>4</v>
      </c>
      <c r="D22" s="30" t="s">
        <v>53</v>
      </c>
      <c r="E22" s="31"/>
      <c r="F22" s="31">
        <v>1</v>
      </c>
      <c r="G22" s="31">
        <v>1</v>
      </c>
      <c r="H22" s="31">
        <v>2</v>
      </c>
      <c r="I22" s="30">
        <v>0</v>
      </c>
      <c r="J22" s="30"/>
      <c r="K22" s="30"/>
      <c r="L22" s="30"/>
      <c r="M22" s="30">
        <f t="shared" si="0"/>
        <v>0</v>
      </c>
      <c r="N22" s="30" t="s">
        <v>68</v>
      </c>
      <c r="O22" s="36"/>
      <c r="P22" s="30" t="s">
        <v>67</v>
      </c>
      <c r="Q22" s="36"/>
      <c r="R22" s="30"/>
    </row>
    <row r="23" spans="1:18" x14ac:dyDescent="0.2">
      <c r="A23" s="27">
        <f t="shared" si="1"/>
        <v>22</v>
      </c>
      <c r="B23" s="28" t="s">
        <v>117</v>
      </c>
      <c r="C23" s="29" t="s">
        <v>3</v>
      </c>
      <c r="D23" s="30" t="s">
        <v>68</v>
      </c>
      <c r="E23" s="31"/>
      <c r="F23" s="31">
        <v>1</v>
      </c>
      <c r="G23" s="31">
        <v>1</v>
      </c>
      <c r="H23" s="31">
        <v>2</v>
      </c>
      <c r="I23" s="30">
        <v>0</v>
      </c>
      <c r="J23" s="30"/>
      <c r="K23" s="30"/>
      <c r="L23" s="30"/>
      <c r="M23" s="30">
        <f t="shared" si="0"/>
        <v>0</v>
      </c>
      <c r="N23" s="30" t="s">
        <v>53</v>
      </c>
      <c r="O23" s="36"/>
      <c r="P23" s="30" t="s">
        <v>69</v>
      </c>
      <c r="Q23" s="36"/>
      <c r="R23" s="30"/>
    </row>
    <row r="24" spans="1:18" x14ac:dyDescent="0.2">
      <c r="A24" s="27">
        <f t="shared" si="1"/>
        <v>23</v>
      </c>
      <c r="B24" s="28" t="s">
        <v>118</v>
      </c>
      <c r="C24" s="29" t="s">
        <v>16</v>
      </c>
      <c r="D24" s="30" t="s">
        <v>52</v>
      </c>
      <c r="E24" s="31"/>
      <c r="F24" s="31"/>
      <c r="G24" s="31">
        <v>2</v>
      </c>
      <c r="H24" s="31">
        <v>4</v>
      </c>
      <c r="I24" s="30">
        <v>0</v>
      </c>
      <c r="J24" s="30"/>
      <c r="K24" s="30"/>
      <c r="L24" s="30"/>
      <c r="M24" s="30">
        <f t="shared" si="0"/>
        <v>0</v>
      </c>
      <c r="N24" s="30" t="s">
        <v>65</v>
      </c>
      <c r="O24" s="36"/>
      <c r="P24" s="30" t="s">
        <v>69</v>
      </c>
      <c r="Q24" s="36"/>
      <c r="R24" s="30"/>
    </row>
    <row r="25" spans="1:18" x14ac:dyDescent="0.2">
      <c r="A25" s="27">
        <f t="shared" si="1"/>
        <v>24</v>
      </c>
      <c r="B25" s="28" t="s">
        <v>119</v>
      </c>
      <c r="C25" s="29" t="s">
        <v>45</v>
      </c>
      <c r="D25" s="30" t="s">
        <v>69</v>
      </c>
      <c r="E25" s="31">
        <v>2</v>
      </c>
      <c r="F25" s="31"/>
      <c r="G25" s="31"/>
      <c r="H25" s="31"/>
      <c r="I25" s="30">
        <v>0</v>
      </c>
      <c r="J25" s="30"/>
      <c r="K25" s="30"/>
      <c r="L25" s="30"/>
      <c r="M25" s="30">
        <f t="shared" si="0"/>
        <v>0</v>
      </c>
      <c r="N25" s="30" t="s">
        <v>154</v>
      </c>
      <c r="O25" s="36"/>
      <c r="P25" s="30" t="s">
        <v>155</v>
      </c>
      <c r="Q25" s="36"/>
      <c r="R25" s="30"/>
    </row>
    <row r="26" spans="1:18" x14ac:dyDescent="0.2">
      <c r="A26" s="27">
        <f t="shared" si="1"/>
        <v>25</v>
      </c>
      <c r="B26" s="28" t="s">
        <v>120</v>
      </c>
      <c r="C26" s="29" t="s">
        <v>2</v>
      </c>
      <c r="D26" s="30" t="s">
        <v>70</v>
      </c>
      <c r="E26" s="31">
        <v>1</v>
      </c>
      <c r="F26" s="31">
        <v>1</v>
      </c>
      <c r="G26" s="31"/>
      <c r="H26" s="31"/>
      <c r="I26" s="30">
        <v>0</v>
      </c>
      <c r="J26" s="30"/>
      <c r="K26" s="30"/>
      <c r="L26" s="30"/>
      <c r="M26" s="30">
        <f t="shared" si="0"/>
        <v>0</v>
      </c>
      <c r="N26" s="30" t="s">
        <v>69</v>
      </c>
      <c r="O26" s="36"/>
      <c r="P26" s="30" t="s">
        <v>71</v>
      </c>
      <c r="Q26" s="36"/>
      <c r="R26" s="30"/>
    </row>
    <row r="27" spans="1:18" x14ac:dyDescent="0.2">
      <c r="A27" s="27">
        <f t="shared" si="1"/>
        <v>26</v>
      </c>
      <c r="B27" s="28" t="s">
        <v>121</v>
      </c>
      <c r="C27" s="29" t="s">
        <v>1</v>
      </c>
      <c r="D27" s="30" t="s">
        <v>71</v>
      </c>
      <c r="E27" s="31"/>
      <c r="F27" s="31">
        <v>1</v>
      </c>
      <c r="G27" s="31">
        <v>1</v>
      </c>
      <c r="H27" s="31">
        <v>2</v>
      </c>
      <c r="I27" s="30">
        <v>0</v>
      </c>
      <c r="J27" s="30"/>
      <c r="K27" s="30"/>
      <c r="L27" s="30"/>
      <c r="M27" s="30">
        <f t="shared" si="0"/>
        <v>0</v>
      </c>
      <c r="N27" s="30" t="s">
        <v>72</v>
      </c>
      <c r="O27" s="36"/>
      <c r="P27" s="30" t="s">
        <v>70</v>
      </c>
      <c r="Q27" s="36"/>
      <c r="R27" s="30"/>
    </row>
    <row r="28" spans="1:18" x14ac:dyDescent="0.2">
      <c r="A28" s="27">
        <f t="shared" si="1"/>
        <v>27</v>
      </c>
      <c r="B28" s="28" t="s">
        <v>122</v>
      </c>
      <c r="C28" s="29" t="s">
        <v>0</v>
      </c>
      <c r="D28" s="30" t="s">
        <v>72</v>
      </c>
      <c r="E28" s="31"/>
      <c r="F28" s="31"/>
      <c r="G28" s="31">
        <v>2</v>
      </c>
      <c r="H28" s="31">
        <v>4</v>
      </c>
      <c r="I28" s="30">
        <v>1</v>
      </c>
      <c r="J28" s="30"/>
      <c r="K28" s="30"/>
      <c r="L28" s="30">
        <v>2</v>
      </c>
      <c r="M28" s="30">
        <f t="shared" si="0"/>
        <v>2</v>
      </c>
      <c r="N28" s="30" t="s">
        <v>71</v>
      </c>
      <c r="O28" s="36"/>
      <c r="P28" s="30" t="s">
        <v>156</v>
      </c>
      <c r="Q28" s="36"/>
      <c r="R28" s="30"/>
    </row>
    <row r="29" spans="1:18" x14ac:dyDescent="0.2">
      <c r="A29" s="27">
        <f t="shared" si="1"/>
        <v>28</v>
      </c>
      <c r="B29" s="28" t="s">
        <v>123</v>
      </c>
      <c r="C29" s="29" t="s">
        <v>19</v>
      </c>
      <c r="D29" s="30" t="s">
        <v>73</v>
      </c>
      <c r="E29" s="31"/>
      <c r="F29" s="31"/>
      <c r="G29" s="31">
        <v>2</v>
      </c>
      <c r="H29" s="31">
        <v>2</v>
      </c>
      <c r="I29" s="30">
        <v>0</v>
      </c>
      <c r="J29" s="30"/>
      <c r="K29" s="30"/>
      <c r="L29" s="30"/>
      <c r="M29" s="30">
        <f t="shared" si="0"/>
        <v>0</v>
      </c>
      <c r="N29" s="30" t="s">
        <v>74</v>
      </c>
      <c r="O29" s="36"/>
      <c r="P29" s="30" t="s">
        <v>67</v>
      </c>
      <c r="Q29" s="36"/>
      <c r="R29" s="30"/>
    </row>
    <row r="30" spans="1:18" x14ac:dyDescent="0.2">
      <c r="A30" s="27">
        <f t="shared" si="1"/>
        <v>29</v>
      </c>
      <c r="B30" s="28" t="s">
        <v>124</v>
      </c>
      <c r="C30" s="29" t="s">
        <v>20</v>
      </c>
      <c r="D30" s="30" t="s">
        <v>74</v>
      </c>
      <c r="E30" s="31"/>
      <c r="F30" s="31"/>
      <c r="G30" s="31">
        <v>2</v>
      </c>
      <c r="H30" s="31">
        <v>2</v>
      </c>
      <c r="I30" s="30">
        <v>1</v>
      </c>
      <c r="J30" s="30"/>
      <c r="K30" s="30">
        <v>2</v>
      </c>
      <c r="L30" s="30"/>
      <c r="M30" s="30">
        <f t="shared" si="0"/>
        <v>2</v>
      </c>
      <c r="N30" s="30" t="s">
        <v>75</v>
      </c>
      <c r="O30" s="36"/>
      <c r="P30" s="30" t="s">
        <v>73</v>
      </c>
      <c r="Q30" s="36"/>
      <c r="R30" s="30"/>
    </row>
    <row r="31" spans="1:18" x14ac:dyDescent="0.2">
      <c r="A31" s="27">
        <f t="shared" si="1"/>
        <v>30</v>
      </c>
      <c r="B31" s="28" t="s">
        <v>125</v>
      </c>
      <c r="C31" s="29" t="s">
        <v>21</v>
      </c>
      <c r="D31" s="30" t="s">
        <v>75</v>
      </c>
      <c r="E31" s="31"/>
      <c r="F31" s="31"/>
      <c r="G31" s="31">
        <v>2</v>
      </c>
      <c r="H31" s="31">
        <v>2</v>
      </c>
      <c r="I31" s="30">
        <v>1</v>
      </c>
      <c r="J31" s="30"/>
      <c r="K31" s="30"/>
      <c r="L31" s="30">
        <v>2</v>
      </c>
      <c r="M31" s="30">
        <f t="shared" si="0"/>
        <v>2</v>
      </c>
      <c r="N31" s="30" t="s">
        <v>51</v>
      </c>
      <c r="O31" s="36"/>
      <c r="P31" s="30" t="s">
        <v>74</v>
      </c>
      <c r="Q31" s="36"/>
      <c r="R31" s="30"/>
    </row>
    <row r="32" spans="1:18" x14ac:dyDescent="0.2">
      <c r="A32" s="27">
        <f t="shared" si="1"/>
        <v>31</v>
      </c>
      <c r="B32" s="28" t="s">
        <v>126</v>
      </c>
      <c r="C32" s="29" t="s">
        <v>22</v>
      </c>
      <c r="D32" s="30" t="s">
        <v>51</v>
      </c>
      <c r="E32" s="31"/>
      <c r="F32" s="31"/>
      <c r="G32" s="31">
        <v>2</v>
      </c>
      <c r="H32" s="31">
        <v>3</v>
      </c>
      <c r="I32" s="30">
        <v>0</v>
      </c>
      <c r="J32" s="30"/>
      <c r="K32" s="30"/>
      <c r="L32" s="30"/>
      <c r="M32" s="30">
        <f t="shared" si="0"/>
        <v>0</v>
      </c>
      <c r="N32" s="30" t="s">
        <v>76</v>
      </c>
      <c r="O32" s="36"/>
      <c r="P32" s="30" t="s">
        <v>75</v>
      </c>
      <c r="Q32" s="36"/>
      <c r="R32" s="30"/>
    </row>
    <row r="33" spans="1:18" x14ac:dyDescent="0.2">
      <c r="A33" s="27">
        <f t="shared" si="1"/>
        <v>32</v>
      </c>
      <c r="B33" s="28" t="s">
        <v>127</v>
      </c>
      <c r="C33" s="29" t="s">
        <v>23</v>
      </c>
      <c r="D33" s="30" t="s">
        <v>76</v>
      </c>
      <c r="E33" s="31"/>
      <c r="F33" s="31"/>
      <c r="G33" s="31">
        <v>1</v>
      </c>
      <c r="H33" s="31">
        <v>1</v>
      </c>
      <c r="I33" s="30">
        <v>0</v>
      </c>
      <c r="J33" s="30"/>
      <c r="K33" s="30"/>
      <c r="L33" s="30"/>
      <c r="M33" s="30">
        <f t="shared" si="0"/>
        <v>0</v>
      </c>
      <c r="N33" s="30" t="s">
        <v>157</v>
      </c>
      <c r="O33" s="36"/>
      <c r="P33" s="30"/>
      <c r="Q33" s="36"/>
      <c r="R33" s="30"/>
    </row>
    <row r="34" spans="1:18" x14ac:dyDescent="0.2">
      <c r="A34" s="27">
        <f t="shared" si="1"/>
        <v>33</v>
      </c>
      <c r="B34" s="28" t="s">
        <v>128</v>
      </c>
      <c r="C34" s="29" t="s">
        <v>77</v>
      </c>
      <c r="D34" s="30" t="s">
        <v>78</v>
      </c>
      <c r="E34" s="31"/>
      <c r="F34" s="31"/>
      <c r="G34" s="31">
        <v>2</v>
      </c>
      <c r="H34" s="31">
        <v>2</v>
      </c>
      <c r="I34" s="30">
        <v>1</v>
      </c>
      <c r="J34" s="30">
        <v>2</v>
      </c>
      <c r="K34" s="30"/>
      <c r="L34" s="30"/>
      <c r="M34" s="30">
        <f t="shared" si="0"/>
        <v>2</v>
      </c>
      <c r="N34" s="30" t="s">
        <v>79</v>
      </c>
      <c r="O34" s="36"/>
      <c r="P34" s="30" t="s">
        <v>76</v>
      </c>
      <c r="Q34" s="36"/>
      <c r="R34" s="30"/>
    </row>
    <row r="35" spans="1:18" x14ac:dyDescent="0.2">
      <c r="A35" s="27">
        <f t="shared" ref="A35:A45" si="3">ROW()-1</f>
        <v>34</v>
      </c>
      <c r="B35" s="28" t="s">
        <v>129</v>
      </c>
      <c r="C35" s="29" t="s">
        <v>24</v>
      </c>
      <c r="D35" s="30" t="s">
        <v>79</v>
      </c>
      <c r="E35" s="31"/>
      <c r="F35" s="31"/>
      <c r="G35" s="31">
        <v>2</v>
      </c>
      <c r="H35" s="31">
        <v>2</v>
      </c>
      <c r="I35" s="30">
        <v>1</v>
      </c>
      <c r="J35" s="30"/>
      <c r="K35" s="30">
        <v>2</v>
      </c>
      <c r="L35" s="30"/>
      <c r="M35" s="30">
        <f t="shared" si="0"/>
        <v>2</v>
      </c>
      <c r="N35" s="30" t="s">
        <v>80</v>
      </c>
      <c r="O35" s="36"/>
      <c r="P35" s="30" t="s">
        <v>78</v>
      </c>
      <c r="Q35" s="36"/>
      <c r="R35" s="30"/>
    </row>
    <row r="36" spans="1:18" x14ac:dyDescent="0.2">
      <c r="A36" s="27">
        <f t="shared" si="3"/>
        <v>35</v>
      </c>
      <c r="B36" s="28" t="s">
        <v>130</v>
      </c>
      <c r="C36" s="29" t="s">
        <v>25</v>
      </c>
      <c r="D36" s="30" t="s">
        <v>80</v>
      </c>
      <c r="E36" s="31"/>
      <c r="F36" s="31">
        <v>1</v>
      </c>
      <c r="G36" s="31">
        <v>1</v>
      </c>
      <c r="H36" s="31">
        <v>1</v>
      </c>
      <c r="I36" s="30">
        <v>0</v>
      </c>
      <c r="J36" s="30"/>
      <c r="K36" s="30"/>
      <c r="L36" s="30"/>
      <c r="M36" s="30">
        <f t="shared" si="0"/>
        <v>0</v>
      </c>
      <c r="N36" s="30" t="s">
        <v>143</v>
      </c>
      <c r="O36" s="36"/>
      <c r="P36" s="30" t="s">
        <v>142</v>
      </c>
      <c r="Q36" s="36"/>
      <c r="R36" s="30"/>
    </row>
    <row r="37" spans="1:18" x14ac:dyDescent="0.2">
      <c r="A37" s="27">
        <f t="shared" si="3"/>
        <v>36</v>
      </c>
      <c r="B37" s="28" t="s">
        <v>131</v>
      </c>
      <c r="C37" s="29" t="s">
        <v>26</v>
      </c>
      <c r="D37" s="30" t="s">
        <v>81</v>
      </c>
      <c r="E37" s="31"/>
      <c r="F37" s="31"/>
      <c r="G37" s="31">
        <v>2</v>
      </c>
      <c r="H37" s="31">
        <v>2</v>
      </c>
      <c r="I37" s="30">
        <v>0</v>
      </c>
      <c r="J37" s="30"/>
      <c r="K37" s="30"/>
      <c r="L37" s="30"/>
      <c r="M37" s="30">
        <f t="shared" si="0"/>
        <v>0</v>
      </c>
      <c r="N37" s="30" t="s">
        <v>158</v>
      </c>
      <c r="O37" s="36"/>
      <c r="P37" s="30" t="s">
        <v>159</v>
      </c>
      <c r="Q37" s="36"/>
      <c r="R37" s="30"/>
    </row>
    <row r="38" spans="1:18" x14ac:dyDescent="0.2">
      <c r="A38" s="27">
        <f t="shared" si="3"/>
        <v>37</v>
      </c>
      <c r="B38" s="28" t="s">
        <v>132</v>
      </c>
      <c r="C38" s="29" t="s">
        <v>46</v>
      </c>
      <c r="D38" s="30" t="s">
        <v>49</v>
      </c>
      <c r="E38" s="31"/>
      <c r="F38" s="31"/>
      <c r="G38" s="31">
        <v>2</v>
      </c>
      <c r="H38" s="31">
        <v>2</v>
      </c>
      <c r="I38" s="30">
        <v>0</v>
      </c>
      <c r="J38" s="30"/>
      <c r="K38" s="30"/>
      <c r="L38" s="30"/>
      <c r="M38" s="30">
        <f t="shared" si="0"/>
        <v>0</v>
      </c>
      <c r="N38" s="30" t="s">
        <v>142</v>
      </c>
      <c r="O38" s="36"/>
      <c r="P38" s="30" t="s">
        <v>143</v>
      </c>
      <c r="Q38" s="36"/>
      <c r="R38" s="30"/>
    </row>
    <row r="39" spans="1:18" x14ac:dyDescent="0.2">
      <c r="A39" s="27">
        <f t="shared" si="3"/>
        <v>38</v>
      </c>
      <c r="B39" s="28" t="s">
        <v>133</v>
      </c>
      <c r="C39" s="29" t="s">
        <v>27</v>
      </c>
      <c r="D39" s="30" t="s">
        <v>82</v>
      </c>
      <c r="E39" s="31"/>
      <c r="F39" s="31">
        <v>1</v>
      </c>
      <c r="G39" s="31">
        <v>1</v>
      </c>
      <c r="H39" s="31">
        <v>1</v>
      </c>
      <c r="I39" s="30">
        <v>0</v>
      </c>
      <c r="J39" s="30"/>
      <c r="K39" s="30"/>
      <c r="L39" s="30"/>
      <c r="M39" s="30">
        <f t="shared" si="0"/>
        <v>0</v>
      </c>
      <c r="N39" s="30" t="s">
        <v>143</v>
      </c>
      <c r="O39" s="36"/>
      <c r="P39" s="30" t="s">
        <v>142</v>
      </c>
      <c r="Q39" s="36"/>
      <c r="R39" s="30"/>
    </row>
    <row r="40" spans="1:18" x14ac:dyDescent="0.2">
      <c r="A40" s="27">
        <f t="shared" si="3"/>
        <v>39</v>
      </c>
      <c r="B40" s="28" t="s">
        <v>134</v>
      </c>
      <c r="C40" s="29" t="s">
        <v>28</v>
      </c>
      <c r="D40" s="30" t="s">
        <v>54</v>
      </c>
      <c r="E40" s="31"/>
      <c r="F40" s="31">
        <v>1</v>
      </c>
      <c r="G40" s="31">
        <v>1</v>
      </c>
      <c r="H40" s="31">
        <v>1</v>
      </c>
      <c r="I40" s="30">
        <v>0</v>
      </c>
      <c r="J40" s="30"/>
      <c r="K40" s="30"/>
      <c r="L40" s="30"/>
      <c r="M40" s="30">
        <f t="shared" si="0"/>
        <v>0</v>
      </c>
      <c r="N40" s="30" t="s">
        <v>160</v>
      </c>
      <c r="O40" s="36"/>
      <c r="P40" s="30" t="s">
        <v>161</v>
      </c>
      <c r="Q40" s="36"/>
      <c r="R40" s="30"/>
    </row>
    <row r="41" spans="1:18" x14ac:dyDescent="0.2">
      <c r="A41" s="27">
        <f t="shared" si="3"/>
        <v>40</v>
      </c>
      <c r="B41" s="28" t="s">
        <v>135</v>
      </c>
      <c r="C41" s="29" t="s">
        <v>29</v>
      </c>
      <c r="D41" s="30" t="s">
        <v>83</v>
      </c>
      <c r="E41" s="31"/>
      <c r="F41" s="31"/>
      <c r="G41" s="31">
        <v>2</v>
      </c>
      <c r="H41" s="31">
        <v>2</v>
      </c>
      <c r="I41" s="30">
        <v>0</v>
      </c>
      <c r="J41" s="30"/>
      <c r="K41" s="30"/>
      <c r="L41" s="30"/>
      <c r="M41" s="30">
        <f t="shared" si="0"/>
        <v>0</v>
      </c>
      <c r="N41" s="30" t="s">
        <v>160</v>
      </c>
      <c r="O41" s="36"/>
      <c r="P41" s="30" t="s">
        <v>161</v>
      </c>
      <c r="Q41" s="36"/>
      <c r="R41" s="30"/>
    </row>
    <row r="42" spans="1:18" x14ac:dyDescent="0.2">
      <c r="A42" s="27">
        <f t="shared" si="3"/>
        <v>41</v>
      </c>
      <c r="B42" s="28" t="s">
        <v>136</v>
      </c>
      <c r="C42" s="29" t="s">
        <v>30</v>
      </c>
      <c r="D42" s="30" t="s">
        <v>84</v>
      </c>
      <c r="E42" s="31"/>
      <c r="F42" s="31">
        <v>1</v>
      </c>
      <c r="G42" s="31"/>
      <c r="H42" s="31"/>
      <c r="I42" s="30">
        <v>1</v>
      </c>
      <c r="J42" s="30"/>
      <c r="K42" s="30">
        <v>1</v>
      </c>
      <c r="L42" s="30"/>
      <c r="M42" s="30">
        <f t="shared" si="0"/>
        <v>1</v>
      </c>
      <c r="N42" s="30" t="s">
        <v>140</v>
      </c>
      <c r="O42" s="36"/>
      <c r="P42" s="30"/>
      <c r="Q42" s="36"/>
      <c r="R42" s="30"/>
    </row>
    <row r="43" spans="1:18" x14ac:dyDescent="0.2">
      <c r="A43" s="27">
        <f t="shared" si="3"/>
        <v>42</v>
      </c>
      <c r="B43" s="28" t="s">
        <v>137</v>
      </c>
      <c r="C43" s="29" t="s">
        <v>47</v>
      </c>
      <c r="D43" s="30" t="s">
        <v>85</v>
      </c>
      <c r="E43" s="31"/>
      <c r="F43" s="31"/>
      <c r="G43" s="31">
        <v>1</v>
      </c>
      <c r="H43" s="31">
        <v>1</v>
      </c>
      <c r="I43" s="30">
        <v>1</v>
      </c>
      <c r="J43" s="30"/>
      <c r="K43" s="30"/>
      <c r="L43" s="30">
        <v>1</v>
      </c>
      <c r="M43" s="30">
        <f t="shared" si="0"/>
        <v>1</v>
      </c>
      <c r="N43" s="30" t="s">
        <v>142</v>
      </c>
      <c r="O43" s="36"/>
      <c r="P43" s="30"/>
      <c r="Q43" s="36"/>
      <c r="R43" s="30"/>
    </row>
    <row r="44" spans="1:18" x14ac:dyDescent="0.2">
      <c r="A44" s="27">
        <f t="shared" si="3"/>
        <v>43</v>
      </c>
      <c r="B44" s="28" t="s">
        <v>138</v>
      </c>
      <c r="C44" s="29" t="s">
        <v>48</v>
      </c>
      <c r="D44" s="30" t="s">
        <v>86</v>
      </c>
      <c r="E44" s="31"/>
      <c r="F44" s="31"/>
      <c r="G44" s="31">
        <v>2</v>
      </c>
      <c r="H44" s="31">
        <v>2</v>
      </c>
      <c r="I44" s="30">
        <v>1</v>
      </c>
      <c r="J44" s="30"/>
      <c r="K44" s="30"/>
      <c r="L44" s="30">
        <v>2</v>
      </c>
      <c r="M44" s="30">
        <f t="shared" si="0"/>
        <v>2</v>
      </c>
      <c r="N44" s="30" t="s">
        <v>162</v>
      </c>
      <c r="O44" s="36"/>
      <c r="P44" s="30" t="s">
        <v>142</v>
      </c>
      <c r="Q44" s="36"/>
      <c r="R44" s="30"/>
    </row>
    <row r="45" spans="1:18" x14ac:dyDescent="0.2">
      <c r="A45" s="27">
        <f t="shared" si="3"/>
        <v>44</v>
      </c>
      <c r="B45" s="28" t="s">
        <v>139</v>
      </c>
      <c r="C45" s="29" t="s">
        <v>91</v>
      </c>
      <c r="D45" s="30" t="s">
        <v>92</v>
      </c>
      <c r="E45" s="31"/>
      <c r="F45" s="31"/>
      <c r="G45" s="31">
        <v>2</v>
      </c>
      <c r="H45" s="31">
        <v>2</v>
      </c>
      <c r="I45" s="30">
        <v>0</v>
      </c>
      <c r="J45" s="30"/>
      <c r="K45" s="30"/>
      <c r="L45" s="30"/>
      <c r="M45" s="30">
        <f t="shared" si="0"/>
        <v>0</v>
      </c>
      <c r="N45" s="30" t="s">
        <v>163</v>
      </c>
      <c r="O45" s="36"/>
      <c r="P45" s="30" t="s">
        <v>142</v>
      </c>
      <c r="Q45" s="36"/>
      <c r="R45" s="30"/>
    </row>
    <row r="46" spans="1:18" ht="15.75" x14ac:dyDescent="0.25">
      <c r="A46" s="32"/>
      <c r="B46" s="33"/>
      <c r="C46" s="34" t="s">
        <v>171</v>
      </c>
      <c r="D46" s="30" t="s">
        <v>170</v>
      </c>
      <c r="E46" s="31">
        <f>SUM(E2:E45)</f>
        <v>6</v>
      </c>
      <c r="F46" s="31">
        <f>SUM(F2:F45)</f>
        <v>22</v>
      </c>
      <c r="G46" s="31">
        <f>SUM(G2:G45)</f>
        <v>52</v>
      </c>
      <c r="H46" s="31">
        <f>SUM(H2:H45)</f>
        <v>72</v>
      </c>
      <c r="I46" s="31">
        <f>SUM(I2:I45)</f>
        <v>9</v>
      </c>
      <c r="J46" s="9" t="s">
        <v>166</v>
      </c>
      <c r="K46" s="9" t="s">
        <v>168</v>
      </c>
      <c r="L46" s="9" t="s">
        <v>167</v>
      </c>
      <c r="M46" s="35">
        <f>SUM(M2:M45)</f>
        <v>16</v>
      </c>
      <c r="N46" s="35"/>
      <c r="O46" s="35"/>
      <c r="P46" s="35"/>
      <c r="Q46" s="35"/>
      <c r="R46" s="35"/>
    </row>
    <row r="47" spans="1:18" x14ac:dyDescent="0.2">
      <c r="A47" s="32"/>
      <c r="B47" s="33"/>
      <c r="C47" s="30" t="s">
        <v>169</v>
      </c>
      <c r="D47" s="30"/>
      <c r="E47" s="48">
        <f>SUM(E46:G46)</f>
        <v>80</v>
      </c>
      <c r="F47" s="49"/>
      <c r="G47" s="50"/>
      <c r="H47" s="31"/>
      <c r="I47" s="30"/>
      <c r="J47" s="31">
        <f>SUM(J2:J45)</f>
        <v>4</v>
      </c>
      <c r="K47" s="31">
        <f>SUM(K2:K45)</f>
        <v>5</v>
      </c>
      <c r="L47" s="31">
        <f>SUM(L2:L45)</f>
        <v>7</v>
      </c>
      <c r="M47" s="35"/>
      <c r="N47" s="35"/>
      <c r="O47" s="35"/>
      <c r="P47" s="35"/>
      <c r="Q47" s="35"/>
      <c r="R47" s="35"/>
    </row>
    <row r="48" spans="1:18" x14ac:dyDescent="0.2">
      <c r="A48" s="3"/>
      <c r="B48" s="1"/>
      <c r="C48" s="2"/>
      <c r="D48" s="2"/>
      <c r="E48" s="5"/>
      <c r="F48" s="5"/>
      <c r="G48" s="5"/>
      <c r="H48" s="5"/>
    </row>
    <row r="49" spans="4:4" x14ac:dyDescent="0.2">
      <c r="D49" s="2"/>
    </row>
  </sheetData>
  <mergeCells count="1">
    <mergeCell ref="E47:G47"/>
  </mergeCells>
  <phoneticPr fontId="0" type="noConversion"/>
  <pageMargins left="0.7" right="0.7" top="0.78740157499999996" bottom="0.78740157499999996" header="0.3" footer="0.3"/>
  <pageSetup paperSize="9" scale="33" fitToHeight="0" orientation="portrait" r:id="rId1"/>
  <rowBreaks count="1" manualBreakCount="1">
    <brk id="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N16" sqref="N16"/>
    </sheetView>
  </sheetViews>
  <sheetFormatPr baseColWidth="10" defaultRowHeight="15" x14ac:dyDescent="0.25"/>
  <cols>
    <col min="2" max="2" width="45.85546875" bestFit="1" customWidth="1"/>
    <col min="3" max="3" width="32.42578125" bestFit="1" customWidth="1"/>
    <col min="9" max="12" width="0" hidden="1" customWidth="1"/>
    <col min="13" max="13" width="28.140625" bestFit="1" customWidth="1"/>
    <col min="15" max="15" width="28.140625" bestFit="1" customWidth="1"/>
    <col min="17" max="17" width="15.28515625" customWidth="1"/>
  </cols>
  <sheetData>
    <row r="1" spans="1:17" ht="59.25" thickBot="1" x14ac:dyDescent="0.3">
      <c r="A1" s="24" t="s">
        <v>179</v>
      </c>
      <c r="B1" s="23" t="s">
        <v>39</v>
      </c>
      <c r="C1" s="10" t="s">
        <v>40</v>
      </c>
      <c r="D1" s="11" t="s">
        <v>41</v>
      </c>
      <c r="E1" s="10" t="s">
        <v>42</v>
      </c>
      <c r="F1" s="10" t="s">
        <v>43</v>
      </c>
      <c r="G1" s="12" t="s">
        <v>44</v>
      </c>
      <c r="H1" s="13" t="s">
        <v>172</v>
      </c>
      <c r="I1" s="14" t="s">
        <v>173</v>
      </c>
      <c r="J1" s="15" t="s">
        <v>166</v>
      </c>
      <c r="K1" s="15" t="s">
        <v>168</v>
      </c>
      <c r="L1" s="15" t="s">
        <v>174</v>
      </c>
      <c r="M1" s="38" t="s">
        <v>93</v>
      </c>
      <c r="N1" s="23" t="s">
        <v>94</v>
      </c>
      <c r="O1" s="39" t="s">
        <v>93</v>
      </c>
      <c r="P1" s="38" t="s">
        <v>94</v>
      </c>
      <c r="Q1" s="38" t="s">
        <v>180</v>
      </c>
    </row>
    <row r="2" spans="1:17" x14ac:dyDescent="0.25">
      <c r="A2" s="22">
        <v>1</v>
      </c>
      <c r="B2" s="16" t="s">
        <v>175</v>
      </c>
      <c r="C2" s="16" t="s">
        <v>176</v>
      </c>
      <c r="D2" s="16"/>
      <c r="E2" s="16"/>
      <c r="F2" s="16">
        <v>2</v>
      </c>
      <c r="G2" s="16">
        <v>2</v>
      </c>
      <c r="H2" s="17"/>
      <c r="I2" s="18">
        <v>1</v>
      </c>
      <c r="J2" s="19"/>
      <c r="K2" s="19">
        <v>2</v>
      </c>
      <c r="L2" s="19"/>
      <c r="M2" s="42" t="s">
        <v>181</v>
      </c>
      <c r="N2" s="43"/>
      <c r="O2" s="42" t="s">
        <v>182</v>
      </c>
      <c r="P2" s="43"/>
      <c r="Q2" s="44"/>
    </row>
    <row r="3" spans="1:17" x14ac:dyDescent="0.25">
      <c r="A3" s="22"/>
      <c r="B3" s="20" t="s">
        <v>177</v>
      </c>
      <c r="C3" s="21" t="s">
        <v>178</v>
      </c>
      <c r="D3" s="16">
        <f t="shared" ref="D3:I3" si="0">SUM(D2:D2)</f>
        <v>0</v>
      </c>
      <c r="E3" s="16">
        <f t="shared" si="0"/>
        <v>0</v>
      </c>
      <c r="F3" s="16">
        <f t="shared" si="0"/>
        <v>2</v>
      </c>
      <c r="G3" s="16">
        <f t="shared" si="0"/>
        <v>2</v>
      </c>
      <c r="H3" s="16">
        <f t="shared" si="0"/>
        <v>0</v>
      </c>
      <c r="I3" s="16">
        <f t="shared" si="0"/>
        <v>1</v>
      </c>
      <c r="J3" s="22" t="s">
        <v>166</v>
      </c>
      <c r="K3" s="22" t="s">
        <v>168</v>
      </c>
      <c r="L3" s="40" t="s">
        <v>167</v>
      </c>
      <c r="M3" s="46"/>
      <c r="N3" s="47"/>
      <c r="O3" s="47"/>
      <c r="P3" s="47"/>
      <c r="Q3" s="47"/>
    </row>
    <row r="4" spans="1:17" x14ac:dyDescent="0.25">
      <c r="A4" s="22"/>
      <c r="B4" s="22" t="s">
        <v>169</v>
      </c>
      <c r="C4" s="16"/>
      <c r="D4" s="51">
        <f>SUM(D3:F3)</f>
        <v>2</v>
      </c>
      <c r="E4" s="52"/>
      <c r="F4" s="53"/>
      <c r="G4" s="16"/>
      <c r="H4" s="16"/>
      <c r="I4" s="16"/>
      <c r="J4" s="16">
        <f>SUM(J2:J2)</f>
        <v>0</v>
      </c>
      <c r="K4" s="16">
        <f>SUM(K2:K2)</f>
        <v>2</v>
      </c>
      <c r="L4" s="41">
        <f>SUM(L2:L2)</f>
        <v>0</v>
      </c>
      <c r="M4" s="45"/>
      <c r="N4" s="45"/>
      <c r="O4" s="45"/>
      <c r="P4" s="45"/>
      <c r="Q4" s="45"/>
    </row>
  </sheetData>
  <mergeCells count="1">
    <mergeCell ref="D4:F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LB 6</vt:lpstr>
      <vt:lpstr>LB12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diva</dc:creator>
  <cp:lastModifiedBy>Hanisch, Jonas, Nahverkehrsverbund Paderborn/Höxter</cp:lastModifiedBy>
  <cp:lastPrinted>2020-05-12T11:43:48Z</cp:lastPrinted>
  <dcterms:created xsi:type="dcterms:W3CDTF">2013-07-03T07:16:10Z</dcterms:created>
  <dcterms:modified xsi:type="dcterms:W3CDTF">2021-09-27T11:03:18Z</dcterms:modified>
</cp:coreProperties>
</file>