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ÖPNV\Nahverkehrsplan\Fortschreibung NVP September 2021\"/>
    </mc:Choice>
  </mc:AlternateContent>
  <bookViews>
    <workbookView xWindow="-28920" yWindow="-120" windowWidth="29040" windowHeight="16440" activeTab="1"/>
  </bookViews>
  <sheets>
    <sheet name="LB3" sheetId="10" r:id="rId1"/>
    <sheet name="LB5" sheetId="11" r:id="rId2"/>
  </sheets>
  <definedNames>
    <definedName name="_xlnm._FilterDatabase" localSheetId="0" hidden="1">'LB3'!$A$1:$K$14</definedName>
    <definedName name="_xlnm.Print_Area" localSheetId="0">'LB3'!$A$1:$K$14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0" l="1"/>
  <c r="A6" i="10"/>
  <c r="A7" i="10"/>
  <c r="A8" i="10"/>
  <c r="A9" i="10"/>
  <c r="A10" i="10"/>
  <c r="A11" i="10"/>
  <c r="K106" i="11" l="1"/>
  <c r="J106" i="11"/>
  <c r="I106" i="11"/>
  <c r="G105" i="11"/>
  <c r="F105" i="11"/>
  <c r="E105" i="11"/>
  <c r="D105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D106" i="11" l="1"/>
  <c r="J13" i="10" l="1"/>
  <c r="K13" i="10"/>
  <c r="I13" i="10"/>
  <c r="G12" i="10" l="1"/>
  <c r="F12" i="10"/>
  <c r="E12" i="10"/>
  <c r="D12" i="10"/>
  <c r="A4" i="10"/>
  <c r="A3" i="10"/>
  <c r="A2" i="10"/>
  <c r="D13" i="10" l="1"/>
</calcChain>
</file>

<file path=xl/sharedStrings.xml><?xml version="1.0" encoding="utf-8"?>
<sst xmlns="http://schemas.openxmlformats.org/spreadsheetml/2006/main" count="454" uniqueCount="321">
  <si>
    <t>Ort, Haltestelle</t>
  </si>
  <si>
    <t>Haltestellenname</t>
  </si>
  <si>
    <t>Sparkasse</t>
  </si>
  <si>
    <t>Schulzentrum</t>
  </si>
  <si>
    <t>Grundschule</t>
  </si>
  <si>
    <t>Kirche</t>
  </si>
  <si>
    <t>Post</t>
  </si>
  <si>
    <t>Bahnhof</t>
  </si>
  <si>
    <t>Siedlung</t>
  </si>
  <si>
    <t>Bachstraße</t>
  </si>
  <si>
    <t>Brunnenallee</t>
  </si>
  <si>
    <t>Lange Straße</t>
  </si>
  <si>
    <t>Wendeplatz</t>
  </si>
  <si>
    <t>Friedhof</t>
  </si>
  <si>
    <t>Hx-Ottbergen, Spalting</t>
  </si>
  <si>
    <t>Spalting</t>
  </si>
  <si>
    <t>Hx-Bruchhausen, Mitte</t>
  </si>
  <si>
    <t>Bruchhausen Mitte</t>
  </si>
  <si>
    <t>Hx-Bruchhausen, Am Silberbach</t>
  </si>
  <si>
    <t>Am Silberbach</t>
  </si>
  <si>
    <t>Hx-Bruchhausen, Brunnenallee</t>
  </si>
  <si>
    <t>Hx-Ottbergen, Am Lintrott</t>
  </si>
  <si>
    <t>Am Lintrott</t>
  </si>
  <si>
    <t>Hx-Ottbergen, Abzw. Bahnhof</t>
  </si>
  <si>
    <t>Abzw. Bahnhof</t>
  </si>
  <si>
    <t>Hx-Ottbergen, Am Sprung</t>
  </si>
  <si>
    <t>Am Sprung</t>
  </si>
  <si>
    <t xml:space="preserve">Typ A </t>
  </si>
  <si>
    <t>Typ B</t>
  </si>
  <si>
    <t>Typ C</t>
  </si>
  <si>
    <t>Anzahl Fahrplankästen</t>
  </si>
  <si>
    <t>Hx-Ottbergen, Bahnhof</t>
  </si>
  <si>
    <t>Mitte</t>
  </si>
  <si>
    <t>Kiefernweg</t>
  </si>
  <si>
    <t>Driburger Straße</t>
  </si>
  <si>
    <t>Hx-Ottbergen, Kirche</t>
  </si>
  <si>
    <t>Hx-Ottbergen, Bruchhauser Str</t>
  </si>
  <si>
    <t>Bruchhauser Straße</t>
  </si>
  <si>
    <t>lfd. Nr</t>
  </si>
  <si>
    <t>außerorts (1=ja, 0= nein)</t>
  </si>
  <si>
    <t>SBLT Kommune</t>
  </si>
  <si>
    <t>SBLT Kreis</t>
  </si>
  <si>
    <t>SBLT Land</t>
  </si>
  <si>
    <t>Summe:</t>
  </si>
  <si>
    <t>Summe Haltestellen-Stelen insgesamt:</t>
  </si>
  <si>
    <t>Linienbündel 3 Brakel</t>
  </si>
  <si>
    <t>Haltestellenliste Linienbündel 5</t>
  </si>
  <si>
    <t>lfd. 
Nummer</t>
  </si>
  <si>
    <t>Anzahl 
Fpl-kästen</t>
  </si>
  <si>
    <t>Höxter, Abbentalsweg</t>
  </si>
  <si>
    <t>Abbentalsweg</t>
  </si>
  <si>
    <t>Höxter, Adolf-Kolping-Str.</t>
  </si>
  <si>
    <t>Adolf-Kolping-Straße</t>
  </si>
  <si>
    <t>Höxter, Albaxer Straße</t>
  </si>
  <si>
    <t>Albaxer Straße</t>
  </si>
  <si>
    <t>Höxter, Am Südhang</t>
  </si>
  <si>
    <t>Am Südhang</t>
  </si>
  <si>
    <t>Höxter, Am Wiehenbrink</t>
  </si>
  <si>
    <t>Am Wiehenbrink</t>
  </si>
  <si>
    <t>Höxter, Ansgarstraße</t>
  </si>
  <si>
    <t>Ansgarstraße</t>
  </si>
  <si>
    <t>Höxter, Bachstraße</t>
  </si>
  <si>
    <t>Höxter, Bahnhof/Rathaus</t>
  </si>
  <si>
    <t>Bahnhof/Rathaus</t>
  </si>
  <si>
    <t>Höxter, Bödexer Weg</t>
  </si>
  <si>
    <t>Bödexer Weg</t>
  </si>
  <si>
    <t>Höxter, Brenkhäuser Straße</t>
  </si>
  <si>
    <t>Brenkhäuser Straße</t>
  </si>
  <si>
    <t>Höxter, Corbiestraße</t>
  </si>
  <si>
    <t>Corbiestraße</t>
  </si>
  <si>
    <t>Höxter, Corveyer Allee</t>
  </si>
  <si>
    <t>Corveyer Allee</t>
  </si>
  <si>
    <t>Rewe-Markt</t>
  </si>
  <si>
    <t>Hochschule</t>
  </si>
  <si>
    <t>Höxter, Galgenstieg</t>
  </si>
  <si>
    <t>Galgenstieg</t>
  </si>
  <si>
    <t>Höxter, Gartenstraße</t>
  </si>
  <si>
    <t>Gartenstraße</t>
  </si>
  <si>
    <t>Höxter, Godelheimer Straße</t>
  </si>
  <si>
    <t>Godelheimer Straße</t>
  </si>
  <si>
    <t>Höxter, Goethestraße</t>
  </si>
  <si>
    <t>Goethestraße</t>
  </si>
  <si>
    <t>Höxter, Grabenstraße</t>
  </si>
  <si>
    <t>Grabenstraße</t>
  </si>
  <si>
    <t>Höxter, Grundschule Petrifeld</t>
  </si>
  <si>
    <t>Grundschule Petrifeld</t>
  </si>
  <si>
    <t>Höxter, Grüne Mühle</t>
  </si>
  <si>
    <t>Grüne Mühle</t>
  </si>
  <si>
    <t>Höxter, Hellweg</t>
  </si>
  <si>
    <t>Hellweg</t>
  </si>
  <si>
    <t>Höxter, Kampschulteweg</t>
  </si>
  <si>
    <t>Kampschulteweg</t>
  </si>
  <si>
    <t>Höxter, Kaserne</t>
  </si>
  <si>
    <t>Kaserne</t>
  </si>
  <si>
    <t>Höxter, Kilianikirche</t>
  </si>
  <si>
    <t>Kilianikirche</t>
  </si>
  <si>
    <t>Höxter, Knüllberg</t>
  </si>
  <si>
    <t>Knüllberg</t>
  </si>
  <si>
    <t>Höxter, Krummer Acker</t>
  </si>
  <si>
    <t>Krummer Acker</t>
  </si>
  <si>
    <t>Höxter, Lärchenweg</t>
  </si>
  <si>
    <t>Lärchenweg</t>
  </si>
  <si>
    <t>Höxter, Lönsstraße</t>
  </si>
  <si>
    <t>Lönsstraße</t>
  </si>
  <si>
    <t>Höxter, Louis-Flotho-Straße</t>
  </si>
  <si>
    <t>Louis-Flotho-Straße</t>
  </si>
  <si>
    <t>Höxter, Marktstraße</t>
  </si>
  <si>
    <t>Marktstraße</t>
  </si>
  <si>
    <t>Höxter, Nicolaistraße</t>
  </si>
  <si>
    <t>Nicolaistraße</t>
  </si>
  <si>
    <t>Höxter, Nicolaitorschule</t>
  </si>
  <si>
    <t>Nicolaitorschule</t>
  </si>
  <si>
    <t>Höxter, Ostpreußenstraße</t>
  </si>
  <si>
    <t>Ostpreußenstraße</t>
  </si>
  <si>
    <t>Höxter, Paul-Keller-Str.</t>
  </si>
  <si>
    <t>Paul-Keller-Straße</t>
  </si>
  <si>
    <t>Höxter, Peter-und-Paul-Kirche</t>
  </si>
  <si>
    <t>Peter-und-Paul-Kirche</t>
  </si>
  <si>
    <t>Höxter, Petrikirche</t>
  </si>
  <si>
    <t>Petrikirche</t>
  </si>
  <si>
    <t>Höxter, Räuschenberg</t>
  </si>
  <si>
    <t>Räuschenberg</t>
  </si>
  <si>
    <t>Höxter, Schulzentrum</t>
  </si>
  <si>
    <t>Höxter, Siedlung Brücke</t>
  </si>
  <si>
    <t>Siedlung Brücke</t>
  </si>
  <si>
    <t>Höxter, Siedlung Petriklause</t>
  </si>
  <si>
    <t>Siedlung Petriklause</t>
  </si>
  <si>
    <t>Höxter, Sparkasse</t>
  </si>
  <si>
    <t>Höxter, St.-Ansgar-Krankenhaus</t>
  </si>
  <si>
    <t>St.-Ansgar-Krankenhaus</t>
  </si>
  <si>
    <t>Höxter, Stadthaus</t>
  </si>
  <si>
    <t>Stadthaus</t>
  </si>
  <si>
    <t>Höxter, Sudbury Straße</t>
  </si>
  <si>
    <t>Sudbury Straße</t>
  </si>
  <si>
    <t>Höxter, Triftweg</t>
  </si>
  <si>
    <t>Triftweg</t>
  </si>
  <si>
    <t>Höxter, Waldhoff</t>
  </si>
  <si>
    <t>Waldhoff</t>
  </si>
  <si>
    <t>Höxter, Weserbergland-Klinik</t>
  </si>
  <si>
    <t>Weserbergland-Klinik</t>
  </si>
  <si>
    <t>Hx-Albaxen, Friedhof</t>
  </si>
  <si>
    <t>Hx-Albaxen, Siedlung</t>
  </si>
  <si>
    <t>Hx-Bödexen, Gasthaus Buch</t>
  </si>
  <si>
    <t>Gasthaus Buch</t>
  </si>
  <si>
    <t>Hx-Bödexen, Mitte</t>
  </si>
  <si>
    <t>Hx-Bödexen, Wendeplatz</t>
  </si>
  <si>
    <t>Hx-Bosseborn, Mitte</t>
  </si>
  <si>
    <t>Hx-Bosseborn, Spieker</t>
  </si>
  <si>
    <t>Spieker</t>
  </si>
  <si>
    <t>Hx-Bosseborn, Winkelstraße</t>
  </si>
  <si>
    <t>Winkelstraße</t>
  </si>
  <si>
    <t>Hx-Brenkhausen, An den Teichen</t>
  </si>
  <si>
    <t>An den Teichen</t>
  </si>
  <si>
    <t>Hx-Brenkhausen, Denkmal</t>
  </si>
  <si>
    <t>Denkmal</t>
  </si>
  <si>
    <t>Hx-Brenkhausen, Dorfmitte</t>
  </si>
  <si>
    <t>Dorfmitte</t>
  </si>
  <si>
    <t>Hx-Brenkhausen, Sieplerstr</t>
  </si>
  <si>
    <t>Sieplerstraße</t>
  </si>
  <si>
    <t>Hx-Brenkhausen, Struck</t>
  </si>
  <si>
    <t>Struck</t>
  </si>
  <si>
    <t>Hx-Fürstenau, Am Schlöpen</t>
  </si>
  <si>
    <t>Am Schlöpen</t>
  </si>
  <si>
    <t>Hx-Fürstenau, Fahrenkamp</t>
  </si>
  <si>
    <t>Fahrenkamp</t>
  </si>
  <si>
    <t>Hx-Fürstenau, Gasthaus Schmitz</t>
  </si>
  <si>
    <t>Gasthaus Schmitz</t>
  </si>
  <si>
    <t>Hx-Fürstenau, Kirche</t>
  </si>
  <si>
    <t>Hx-Fürstenau, Post</t>
  </si>
  <si>
    <t>Hx-Godelheim, Am Friedhof</t>
  </si>
  <si>
    <t>Am Friedhof</t>
  </si>
  <si>
    <t>Hx-Godelheim, Driburger Straße</t>
  </si>
  <si>
    <t>Hx-Godelheim, Drosteweg</t>
  </si>
  <si>
    <t>Drosteweg</t>
  </si>
  <si>
    <t>Hx-Godelheim, Marbeke</t>
  </si>
  <si>
    <t>Marbeke</t>
  </si>
  <si>
    <t>Hx-Lütmarsen, Mitte</t>
  </si>
  <si>
    <t>Hx-Lütmarsen, Friedhof</t>
  </si>
  <si>
    <t>Hx-Ovenhausen, Kirche</t>
  </si>
  <si>
    <t>Hx-Ovenhausen, Peckelsberg</t>
  </si>
  <si>
    <t>Peckelsberg</t>
  </si>
  <si>
    <t>Hx-Ovenhausen, Post</t>
  </si>
  <si>
    <t>Hx-Ovenhausen, Redegeldstraße</t>
  </si>
  <si>
    <t>Redegeldstraße</t>
  </si>
  <si>
    <t>Hx-Ovenhausen, Siedlung</t>
  </si>
  <si>
    <t>Hx-Stahle, Corveyer Straße</t>
  </si>
  <si>
    <t>Corveyer Straße</t>
  </si>
  <si>
    <t>Hx-Stahle, Siedlung</t>
  </si>
  <si>
    <t>Hx-Lüchtringen, Feuerwehr</t>
  </si>
  <si>
    <t>Feuerwehr</t>
  </si>
  <si>
    <t>Hx-Lüchtringen, Bahnhof</t>
  </si>
  <si>
    <t>Hx-Lütmarsen, Kirche</t>
  </si>
  <si>
    <t>Hx-Albaxen, Grundschule</t>
  </si>
  <si>
    <t>Hx-Godelheim, Alte Schule</t>
  </si>
  <si>
    <t>Alte Schule</t>
  </si>
  <si>
    <t>Höxter, GWH</t>
  </si>
  <si>
    <t>GWH</t>
  </si>
  <si>
    <t>Hx-Lüchtringen, Hellengrund</t>
  </si>
  <si>
    <t>Hellengrund</t>
  </si>
  <si>
    <t>Höxter, Am Bielenberg</t>
  </si>
  <si>
    <t>Am Bielenberg</t>
  </si>
  <si>
    <t>Höxter, Kreishaus</t>
  </si>
  <si>
    <t>Kreishaus</t>
  </si>
  <si>
    <t>Höxter, Corvey</t>
  </si>
  <si>
    <t>Corvey</t>
  </si>
  <si>
    <t>Hx-Lüchtringen, Murrwinkel</t>
  </si>
  <si>
    <t>Murrwinkel</t>
  </si>
  <si>
    <t>Hx-Lüchtringen, Postweg Nord</t>
  </si>
  <si>
    <t>Postweg Nord</t>
  </si>
  <si>
    <t>Hx-Lüchtringen, An der Hardt</t>
  </si>
  <si>
    <t>An der Hardt</t>
  </si>
  <si>
    <t>Hx-Lüchtringen, Sparkasse</t>
  </si>
  <si>
    <t>Hx-Lüchtringen, Lange Straße</t>
  </si>
  <si>
    <t>Hx-Albaxen, Kirche</t>
  </si>
  <si>
    <t>Höxter, Bergstraße</t>
  </si>
  <si>
    <t>Bergstraße</t>
  </si>
  <si>
    <t>Höxter, An den Birnbäumen</t>
  </si>
  <si>
    <t>An den Birnbäumen</t>
  </si>
  <si>
    <t>Höxter, Kiefernweg</t>
  </si>
  <si>
    <t>Höxter, Gerstenbrink</t>
  </si>
  <si>
    <t>Gerstenbrink</t>
  </si>
  <si>
    <t>Hx-Stahle, Holzmindener Straße</t>
  </si>
  <si>
    <t>Holzmindener Straße</t>
  </si>
  <si>
    <t>Linienbündel 5 Stadtverkehr Höxter</t>
  </si>
  <si>
    <t>Summen</t>
  </si>
  <si>
    <t>Ausbau in Fahrtrichtung</t>
  </si>
  <si>
    <t>Ausbau</t>
  </si>
  <si>
    <r>
      <t xml:space="preserve">Höxter, Rewe-Markt </t>
    </r>
    <r>
      <rPr>
        <strike/>
        <sz val="11"/>
        <rFont val="Arial"/>
        <family val="2"/>
      </rPr>
      <t>Extra-Markt</t>
    </r>
    <r>
      <rPr>
        <sz val="11"/>
        <rFont val="Arial"/>
        <family val="2"/>
      </rPr>
      <t xml:space="preserve"> </t>
    </r>
  </si>
  <si>
    <r>
      <t xml:space="preserve">Höxter, Hochschule </t>
    </r>
    <r>
      <rPr>
        <strike/>
        <sz val="11"/>
        <rFont val="Arial"/>
        <family val="2"/>
      </rPr>
      <t>Fachhochschule</t>
    </r>
  </si>
  <si>
    <r>
      <t xml:space="preserve">Hx-Godelheim, Barbarastraße </t>
    </r>
    <r>
      <rPr>
        <strike/>
        <sz val="11"/>
        <rFont val="Arial"/>
        <family val="2"/>
      </rPr>
      <t>Schule</t>
    </r>
  </si>
  <si>
    <r>
      <t xml:space="preserve">Barbarastraße </t>
    </r>
    <r>
      <rPr>
        <strike/>
        <sz val="11"/>
        <rFont val="Arial"/>
        <family val="2"/>
      </rPr>
      <t>Schule</t>
    </r>
  </si>
  <si>
    <r>
      <t xml:space="preserve">Hx-Ovenhausen, Feuerwehr </t>
    </r>
    <r>
      <rPr>
        <strike/>
        <sz val="11"/>
        <rFont val="Arial"/>
        <family val="2"/>
      </rPr>
      <t>Venken</t>
    </r>
  </si>
  <si>
    <r>
      <t xml:space="preserve">Feuerwehr </t>
    </r>
    <r>
      <rPr>
        <strike/>
        <sz val="11"/>
        <rFont val="Arial"/>
        <family val="2"/>
      </rPr>
      <t>Venken</t>
    </r>
  </si>
  <si>
    <t>Bemerkungen</t>
  </si>
  <si>
    <t>alle Richtungen</t>
  </si>
  <si>
    <t>Ri Bruchhausen</t>
  </si>
  <si>
    <t>Ri Ottbergen</t>
  </si>
  <si>
    <t>Ri Ottbergen Bahnhof</t>
  </si>
  <si>
    <t>Ri Am Sprung</t>
  </si>
  <si>
    <t>Ri Brakel</t>
  </si>
  <si>
    <t>Ri Ottbergen Bf</t>
  </si>
  <si>
    <t>Ri. Unterführung</t>
  </si>
  <si>
    <t>Ri. Höxtersche Str.</t>
  </si>
  <si>
    <t>Ri Paul-Keller-Straße</t>
  </si>
  <si>
    <t>Ri Sudburystraße</t>
  </si>
  <si>
    <t>Ri Hellweg</t>
  </si>
  <si>
    <t>Ri Höxter</t>
  </si>
  <si>
    <t>Ri Holzminden</t>
  </si>
  <si>
    <t>Ri Grundschule Petrifeld</t>
  </si>
  <si>
    <t>Ri Petrikirche</t>
  </si>
  <si>
    <t>Ri Corbiestraße</t>
  </si>
  <si>
    <t>Ri Bf Rathaus</t>
  </si>
  <si>
    <t>Bussteige Bahnhof</t>
  </si>
  <si>
    <t>Bussteig R22</t>
  </si>
  <si>
    <t>Ri Weserberglandklinik</t>
  </si>
  <si>
    <t>Ri Höxter Stadtmitte</t>
  </si>
  <si>
    <t>Ri Kaserne</t>
  </si>
  <si>
    <t>Ri Nicolaistraße</t>
  </si>
  <si>
    <t>Richtung Nicolaistraße</t>
  </si>
  <si>
    <t>Richtung Bf Rathaus</t>
  </si>
  <si>
    <t>Ri Corvey</t>
  </si>
  <si>
    <t>Ri Ost</t>
  </si>
  <si>
    <t>Ri Schlesische Str</t>
  </si>
  <si>
    <t>Ri Sparkasse</t>
  </si>
  <si>
    <t>Ri Rathaus</t>
  </si>
  <si>
    <t>Ri Beverungen</t>
  </si>
  <si>
    <t>Ri Höxter Bahnhof</t>
  </si>
  <si>
    <t>Ri Fachhochschule</t>
  </si>
  <si>
    <t>Ri Bahnhof/Rathaus</t>
  </si>
  <si>
    <t>Ri Lönsstraße</t>
  </si>
  <si>
    <t>Ri Waldhoff</t>
  </si>
  <si>
    <t>Ri Brenkhausen</t>
  </si>
  <si>
    <t>Ri Bosseborn</t>
  </si>
  <si>
    <t>Ri Louis-Flotho-Straße</t>
  </si>
  <si>
    <t>Ri Fürstenau</t>
  </si>
  <si>
    <t>Ri Krummer Acker</t>
  </si>
  <si>
    <t>Ri Peter und Paul Kirche</t>
  </si>
  <si>
    <t>Ri Steinheim</t>
  </si>
  <si>
    <t>Ri Brenkhäuser Str</t>
  </si>
  <si>
    <t>Ri Corbiestr</t>
  </si>
  <si>
    <t>Ri Galgenstieg</t>
  </si>
  <si>
    <t>Ri Abbentalsweg</t>
  </si>
  <si>
    <t>Ri Grabenstr.</t>
  </si>
  <si>
    <t>Ri Ostpreußenstraße</t>
  </si>
  <si>
    <t>Ri Ansgarstraße</t>
  </si>
  <si>
    <t>Ri Siedlung Petriklause</t>
  </si>
  <si>
    <t>Steig 1-4</t>
  </si>
  <si>
    <t>Ri Grabenstraße</t>
  </si>
  <si>
    <t>Ri Adolf-Kolping-Str.</t>
  </si>
  <si>
    <t>Ri Nord</t>
  </si>
  <si>
    <t>Ri Höxter Rathaus</t>
  </si>
  <si>
    <t>Ri Kampschulteweg</t>
  </si>
  <si>
    <t>Richtung Holzminden</t>
  </si>
  <si>
    <t>Richtung Höxter</t>
  </si>
  <si>
    <t>Richtung Wendeplatz</t>
  </si>
  <si>
    <t>Ri Wendeplatz</t>
  </si>
  <si>
    <t>Richtung Westen</t>
  </si>
  <si>
    <t>Richtung Osten</t>
  </si>
  <si>
    <t>Ri Süd</t>
  </si>
  <si>
    <t>Ri Rischenau</t>
  </si>
  <si>
    <t>Ri Bödexen</t>
  </si>
  <si>
    <t>Ri Lütmarsen</t>
  </si>
  <si>
    <t>Ri Ovenhausen</t>
  </si>
  <si>
    <t>Bus 1</t>
  </si>
  <si>
    <t>Alle Richtungen</t>
  </si>
  <si>
    <t>Wendehammer</t>
  </si>
  <si>
    <t>Ri West</t>
  </si>
  <si>
    <t>Ri An der Hard</t>
  </si>
  <si>
    <t>Ri Gerstenbrink</t>
  </si>
  <si>
    <t>Ri Kiefernweg</t>
  </si>
  <si>
    <t>Ri Zur Lüre</t>
  </si>
  <si>
    <t>Ri Feuerwehr</t>
  </si>
  <si>
    <t>Ri Bruecke Ri Hoexter</t>
  </si>
  <si>
    <t>Ri Hellengrund</t>
  </si>
  <si>
    <t>Ri Bf.</t>
  </si>
  <si>
    <t>Ri An den Birnbäumen</t>
  </si>
  <si>
    <t>Ri Brenkhäuser Straße</t>
  </si>
  <si>
    <t>Ri Bergstraße</t>
  </si>
  <si>
    <t>Ri Am Bielenberg</t>
  </si>
  <si>
    <t>Ri AD Birnbäumen</t>
  </si>
  <si>
    <t>Ri Bödexer Weg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</si>
</sst>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strike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3" fillId="0" borderId="0" xfId="0" applyFont="1" applyFill="1"/>
    <xf numFmtId="0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Fill="1"/>
    <xf numFmtId="0" fontId="4" fillId="0" borderId="4" xfId="0" applyFont="1" applyBorder="1"/>
    <xf numFmtId="0" fontId="5" fillId="0" borderId="4" xfId="0" applyFont="1" applyBorder="1"/>
    <xf numFmtId="0" fontId="5" fillId="0" borderId="4" xfId="0" applyFont="1" applyFill="1" applyBorder="1"/>
    <xf numFmtId="0" fontId="6" fillId="0" borderId="5" xfId="1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center"/>
    </xf>
    <xf numFmtId="0" fontId="1" fillId="0" borderId="8" xfId="1" applyFont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7" xfId="0" applyFont="1" applyBorder="1"/>
    <xf numFmtId="0" fontId="8" fillId="0" borderId="4" xfId="0" applyFont="1" applyBorder="1" applyAlignment="1">
      <alignment horizontal="center"/>
    </xf>
    <xf numFmtId="0" fontId="5" fillId="0" borderId="7" xfId="0" applyFont="1" applyBorder="1"/>
    <xf numFmtId="0" fontId="2" fillId="0" borderId="17" xfId="0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6" xfId="1" applyFont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6" xfId="1" applyFont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2" fillId="0" borderId="11" xfId="0" applyFont="1" applyFill="1" applyBorder="1"/>
    <xf numFmtId="0" fontId="2" fillId="0" borderId="11" xfId="0" applyFont="1" applyBorder="1"/>
    <xf numFmtId="0" fontId="2" fillId="0" borderId="4" xfId="0" applyFont="1" applyFill="1" applyBorder="1"/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18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2" xfId="0" applyFont="1" applyFill="1" applyBorder="1" applyAlignment="1"/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wrapText="1"/>
    </xf>
    <xf numFmtId="0" fontId="1" fillId="0" borderId="24" xfId="0" applyFont="1" applyFill="1" applyBorder="1"/>
    <xf numFmtId="0" fontId="1" fillId="0" borderId="25" xfId="0" applyFont="1" applyFill="1" applyBorder="1"/>
    <xf numFmtId="0" fontId="2" fillId="0" borderId="13" xfId="0" applyFont="1" applyFill="1" applyBorder="1"/>
    <xf numFmtId="0" fontId="2" fillId="0" borderId="15" xfId="0" applyFont="1" applyFill="1" applyBorder="1"/>
    <xf numFmtId="0" fontId="2" fillId="0" borderId="11" xfId="0" applyFont="1" applyFill="1" applyBorder="1" applyAlignment="1"/>
    <xf numFmtId="0" fontId="2" fillId="0" borderId="12" xfId="0" applyFont="1" applyFill="1" applyBorder="1"/>
    <xf numFmtId="0" fontId="2" fillId="0" borderId="7" xfId="0" applyFont="1" applyFill="1" applyBorder="1"/>
    <xf numFmtId="0" fontId="2" fillId="0" borderId="0" xfId="0" applyFont="1" applyFill="1" applyBorder="1"/>
    <xf numFmtId="0" fontId="5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2" borderId="11" xfId="0" applyFont="1" applyFill="1" applyBorder="1"/>
    <xf numFmtId="0" fontId="2" fillId="2" borderId="4" xfId="0" applyFont="1" applyFill="1" applyBorder="1"/>
    <xf numFmtId="0" fontId="5" fillId="0" borderId="7" xfId="0" applyFont="1" applyFill="1" applyBorder="1"/>
    <xf numFmtId="0" fontId="2" fillId="2" borderId="2" xfId="0" applyFont="1" applyFill="1" applyBorder="1"/>
    <xf numFmtId="0" fontId="2" fillId="0" borderId="26" xfId="0" applyFont="1" applyFill="1" applyBorder="1"/>
    <xf numFmtId="0" fontId="7" fillId="0" borderId="26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8" fillId="0" borderId="4" xfId="0" applyFont="1" applyFill="1" applyBorder="1"/>
    <xf numFmtId="0" fontId="6" fillId="0" borderId="27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110" zoomScaleNormal="110" zoomScaleSheetLayoutView="145" workbookViewId="0">
      <pane ySplit="1" topLeftCell="A2" activePane="bottomLeft" state="frozen"/>
      <selection pane="bottomLeft" activeCell="M15" sqref="M15"/>
    </sheetView>
  </sheetViews>
  <sheetFormatPr baseColWidth="10" defaultColWidth="11.42578125" defaultRowHeight="12.75" x14ac:dyDescent="0.2"/>
  <cols>
    <col min="1" max="1" width="8.140625" style="1" customWidth="1"/>
    <col min="2" max="2" width="36.7109375" style="1" bestFit="1" customWidth="1"/>
    <col min="3" max="3" width="27.140625" style="1" customWidth="1"/>
    <col min="4" max="4" width="7.7109375" style="3" bestFit="1" customWidth="1"/>
    <col min="5" max="6" width="7.28515625" style="3" bestFit="1" customWidth="1"/>
    <col min="7" max="7" width="10.7109375" style="3" customWidth="1"/>
    <col min="8" max="11" width="25" style="1" hidden="1" customWidth="1"/>
    <col min="12" max="12" width="25.42578125" style="1" bestFit="1" customWidth="1"/>
    <col min="13" max="13" width="11.42578125" style="1"/>
    <col min="14" max="14" width="25.42578125" style="1" bestFit="1" customWidth="1"/>
    <col min="15" max="15" width="11.42578125" style="1"/>
    <col min="16" max="16" width="15.28515625" style="1" bestFit="1" customWidth="1"/>
    <col min="17" max="16384" width="11.42578125" style="1"/>
  </cols>
  <sheetData>
    <row r="1" spans="1:16" ht="45.75" thickBot="1" x14ac:dyDescent="0.3">
      <c r="A1" s="46" t="s">
        <v>38</v>
      </c>
      <c r="B1" s="47" t="s">
        <v>0</v>
      </c>
      <c r="C1" s="48" t="s">
        <v>1</v>
      </c>
      <c r="D1" s="47" t="s">
        <v>27</v>
      </c>
      <c r="E1" s="48" t="s">
        <v>28</v>
      </c>
      <c r="F1" s="48" t="s">
        <v>29</v>
      </c>
      <c r="G1" s="49" t="s">
        <v>30</v>
      </c>
      <c r="H1" s="49" t="s">
        <v>39</v>
      </c>
      <c r="I1" s="49" t="s">
        <v>40</v>
      </c>
      <c r="J1" s="49" t="s">
        <v>41</v>
      </c>
      <c r="K1" s="49" t="s">
        <v>42</v>
      </c>
      <c r="L1" s="50" t="s">
        <v>225</v>
      </c>
      <c r="M1" s="50" t="s">
        <v>226</v>
      </c>
      <c r="N1" s="50" t="s">
        <v>225</v>
      </c>
      <c r="O1" s="50" t="s">
        <v>226</v>
      </c>
      <c r="P1" s="51" t="s">
        <v>233</v>
      </c>
    </row>
    <row r="2" spans="1:16" ht="14.25" x14ac:dyDescent="0.2">
      <c r="A2" s="25">
        <f t="shared" ref="A2:A11" si="0">ROW()-1</f>
        <v>1</v>
      </c>
      <c r="B2" s="52" t="s">
        <v>18</v>
      </c>
      <c r="C2" s="53" t="s">
        <v>19</v>
      </c>
      <c r="D2" s="13"/>
      <c r="E2" s="13">
        <v>1</v>
      </c>
      <c r="F2" s="13"/>
      <c r="G2" s="14"/>
      <c r="H2" s="54">
        <v>0</v>
      </c>
      <c r="I2" s="54"/>
      <c r="J2" s="54"/>
      <c r="K2" s="54"/>
      <c r="L2" s="34" t="s">
        <v>234</v>
      </c>
      <c r="M2" s="63"/>
      <c r="N2" s="34">
        <v>0</v>
      </c>
      <c r="O2" s="63"/>
      <c r="P2" s="34"/>
    </row>
    <row r="3" spans="1:16" ht="14.25" x14ac:dyDescent="0.2">
      <c r="A3" s="4">
        <f t="shared" si="0"/>
        <v>2</v>
      </c>
      <c r="B3" s="55" t="s">
        <v>20</v>
      </c>
      <c r="C3" s="56" t="s">
        <v>10</v>
      </c>
      <c r="D3" s="15"/>
      <c r="E3" s="15">
        <v>1</v>
      </c>
      <c r="F3" s="15"/>
      <c r="G3" s="16"/>
      <c r="H3" s="38">
        <v>0</v>
      </c>
      <c r="I3" s="38"/>
      <c r="J3" s="38"/>
      <c r="K3" s="38"/>
      <c r="L3" s="36" t="s">
        <v>234</v>
      </c>
      <c r="M3" s="64"/>
      <c r="N3" s="36">
        <v>0</v>
      </c>
      <c r="O3" s="64"/>
      <c r="P3" s="36"/>
    </row>
    <row r="4" spans="1:16" ht="14.25" x14ac:dyDescent="0.2">
      <c r="A4" s="4">
        <f t="shared" si="0"/>
        <v>3</v>
      </c>
      <c r="B4" s="55" t="s">
        <v>16</v>
      </c>
      <c r="C4" s="56" t="s">
        <v>17</v>
      </c>
      <c r="D4" s="15">
        <v>1</v>
      </c>
      <c r="E4" s="15"/>
      <c r="F4" s="15">
        <v>1</v>
      </c>
      <c r="G4" s="16">
        <v>1</v>
      </c>
      <c r="H4" s="38">
        <v>0</v>
      </c>
      <c r="I4" s="38"/>
      <c r="J4" s="38"/>
      <c r="K4" s="38"/>
      <c r="L4" s="36" t="s">
        <v>235</v>
      </c>
      <c r="M4" s="64"/>
      <c r="N4" s="36" t="s">
        <v>236</v>
      </c>
      <c r="O4" s="64"/>
      <c r="P4" s="36"/>
    </row>
    <row r="5" spans="1:16" ht="14.25" x14ac:dyDescent="0.2">
      <c r="A5" s="25">
        <f t="shared" si="0"/>
        <v>4</v>
      </c>
      <c r="B5" s="55" t="s">
        <v>23</v>
      </c>
      <c r="C5" s="56" t="s">
        <v>24</v>
      </c>
      <c r="D5" s="15"/>
      <c r="E5" s="15"/>
      <c r="F5" s="15">
        <v>2</v>
      </c>
      <c r="G5" s="16">
        <v>2</v>
      </c>
      <c r="H5" s="38">
        <v>0</v>
      </c>
      <c r="I5" s="38"/>
      <c r="J5" s="38"/>
      <c r="K5" s="38"/>
      <c r="L5" s="36" t="s">
        <v>237</v>
      </c>
      <c r="M5" s="64"/>
      <c r="N5" s="36" t="s">
        <v>238</v>
      </c>
      <c r="O5" s="64"/>
      <c r="P5" s="36"/>
    </row>
    <row r="6" spans="1:16" ht="14.25" x14ac:dyDescent="0.2">
      <c r="A6" s="4">
        <f t="shared" si="0"/>
        <v>5</v>
      </c>
      <c r="B6" s="55" t="s">
        <v>21</v>
      </c>
      <c r="C6" s="56" t="s">
        <v>22</v>
      </c>
      <c r="D6" s="15"/>
      <c r="E6" s="15"/>
      <c r="F6" s="15">
        <v>1</v>
      </c>
      <c r="G6" s="16">
        <v>1</v>
      </c>
      <c r="H6" s="38">
        <v>0</v>
      </c>
      <c r="I6" s="38"/>
      <c r="J6" s="38"/>
      <c r="K6" s="38"/>
      <c r="L6" s="36" t="s">
        <v>239</v>
      </c>
      <c r="M6" s="64"/>
      <c r="N6" s="36">
        <v>0</v>
      </c>
      <c r="O6" s="64"/>
      <c r="P6" s="36"/>
    </row>
    <row r="7" spans="1:16" ht="14.25" x14ac:dyDescent="0.2">
      <c r="A7" s="4">
        <f t="shared" si="0"/>
        <v>6</v>
      </c>
      <c r="B7" s="55" t="s">
        <v>25</v>
      </c>
      <c r="C7" s="56" t="s">
        <v>26</v>
      </c>
      <c r="D7" s="15"/>
      <c r="E7" s="15">
        <v>1</v>
      </c>
      <c r="F7" s="15">
        <v>1</v>
      </c>
      <c r="G7" s="16">
        <v>1</v>
      </c>
      <c r="H7" s="38">
        <v>0</v>
      </c>
      <c r="I7" s="38"/>
      <c r="J7" s="38"/>
      <c r="K7" s="38"/>
      <c r="L7" s="36" t="s">
        <v>240</v>
      </c>
      <c r="M7" s="64"/>
      <c r="N7" s="36" t="s">
        <v>239</v>
      </c>
      <c r="O7" s="64"/>
      <c r="P7" s="36"/>
    </row>
    <row r="8" spans="1:16" ht="14.25" x14ac:dyDescent="0.2">
      <c r="A8" s="25">
        <f t="shared" si="0"/>
        <v>7</v>
      </c>
      <c r="B8" s="55" t="s">
        <v>36</v>
      </c>
      <c r="C8" s="56" t="s">
        <v>37</v>
      </c>
      <c r="D8" s="15"/>
      <c r="E8" s="15"/>
      <c r="F8" s="15">
        <v>2</v>
      </c>
      <c r="G8" s="16">
        <v>2</v>
      </c>
      <c r="H8" s="38">
        <v>0</v>
      </c>
      <c r="I8" s="38"/>
      <c r="J8" s="38"/>
      <c r="K8" s="38"/>
      <c r="L8" s="36" t="s">
        <v>235</v>
      </c>
      <c r="M8" s="64"/>
      <c r="N8" s="36" t="s">
        <v>236</v>
      </c>
      <c r="O8" s="64"/>
      <c r="P8" s="36"/>
    </row>
    <row r="9" spans="1:16" ht="14.25" x14ac:dyDescent="0.2">
      <c r="A9" s="4">
        <f t="shared" si="0"/>
        <v>8</v>
      </c>
      <c r="B9" s="55" t="s">
        <v>31</v>
      </c>
      <c r="C9" s="56" t="s">
        <v>7</v>
      </c>
      <c r="D9" s="15">
        <v>1</v>
      </c>
      <c r="E9" s="15"/>
      <c r="F9" s="15">
        <v>1</v>
      </c>
      <c r="G9" s="16"/>
      <c r="H9" s="38">
        <v>0</v>
      </c>
      <c r="I9" s="38"/>
      <c r="J9" s="38"/>
      <c r="K9" s="38"/>
      <c r="L9" s="36" t="s">
        <v>241</v>
      </c>
      <c r="M9" s="64"/>
      <c r="N9" s="36" t="s">
        <v>242</v>
      </c>
      <c r="O9" s="64"/>
      <c r="P9" s="36"/>
    </row>
    <row r="10" spans="1:16" ht="14.25" x14ac:dyDescent="0.2">
      <c r="A10" s="4">
        <f t="shared" si="0"/>
        <v>9</v>
      </c>
      <c r="B10" s="55" t="s">
        <v>14</v>
      </c>
      <c r="C10" s="56" t="s">
        <v>15</v>
      </c>
      <c r="D10" s="15"/>
      <c r="E10" s="15"/>
      <c r="F10" s="15">
        <v>2</v>
      </c>
      <c r="G10" s="16">
        <v>2</v>
      </c>
      <c r="H10" s="38">
        <v>0</v>
      </c>
      <c r="I10" s="38"/>
      <c r="J10" s="38"/>
      <c r="K10" s="38"/>
      <c r="L10" s="36" t="s">
        <v>235</v>
      </c>
      <c r="M10" s="64"/>
      <c r="N10" s="36" t="s">
        <v>239</v>
      </c>
      <c r="O10" s="64"/>
      <c r="P10" s="36"/>
    </row>
    <row r="11" spans="1:16" ht="14.25" x14ac:dyDescent="0.2">
      <c r="A11" s="25">
        <f t="shared" si="0"/>
        <v>10</v>
      </c>
      <c r="B11" s="57" t="s">
        <v>35</v>
      </c>
      <c r="C11" s="40" t="s">
        <v>5</v>
      </c>
      <c r="D11" s="19"/>
      <c r="E11" s="19"/>
      <c r="F11" s="19">
        <v>1</v>
      </c>
      <c r="G11" s="20">
        <v>1</v>
      </c>
      <c r="H11" s="38">
        <v>0</v>
      </c>
      <c r="I11" s="38"/>
      <c r="J11" s="38"/>
      <c r="K11" s="38"/>
      <c r="L11" s="40" t="s">
        <v>234</v>
      </c>
      <c r="M11" s="66"/>
      <c r="N11" s="40">
        <v>0</v>
      </c>
      <c r="O11" s="66"/>
      <c r="P11" s="40"/>
    </row>
    <row r="12" spans="1:16" s="5" customFormat="1" ht="15" x14ac:dyDescent="0.25">
      <c r="A12" s="32"/>
      <c r="B12" s="6" t="s">
        <v>45</v>
      </c>
      <c r="C12" s="7" t="s">
        <v>43</v>
      </c>
      <c r="D12" s="15">
        <f>SUM(D2:D11)</f>
        <v>2</v>
      </c>
      <c r="E12" s="15">
        <f>SUM(E2:E11)</f>
        <v>3</v>
      </c>
      <c r="F12" s="15">
        <f>SUM(F2:F11)</f>
        <v>11</v>
      </c>
      <c r="G12" s="15">
        <f>SUM(G2:G11)</f>
        <v>10</v>
      </c>
      <c r="H12" s="36"/>
      <c r="I12" s="8" t="s">
        <v>40</v>
      </c>
      <c r="J12" s="8" t="s">
        <v>41</v>
      </c>
      <c r="K12" s="65" t="s">
        <v>42</v>
      </c>
      <c r="L12" s="67"/>
      <c r="M12" s="68"/>
      <c r="N12" s="68"/>
      <c r="O12" s="68"/>
      <c r="P12" s="67"/>
    </row>
    <row r="13" spans="1:16" ht="14.25" x14ac:dyDescent="0.2">
      <c r="A13" s="32"/>
      <c r="B13" s="58" t="s">
        <v>44</v>
      </c>
      <c r="C13" s="59"/>
      <c r="D13" s="69">
        <f>SUM(D12:F12)</f>
        <v>16</v>
      </c>
      <c r="E13" s="70"/>
      <c r="F13" s="71"/>
      <c r="G13" s="15"/>
      <c r="H13" s="36"/>
      <c r="I13" s="36">
        <f>SUBTOTAL(9,I2:I10)</f>
        <v>0</v>
      </c>
      <c r="J13" s="36">
        <f>SUBTOTAL(9,J2:J10)</f>
        <v>0</v>
      </c>
      <c r="K13" s="36">
        <f>SUBTOTAL(9,K2:K10)</f>
        <v>0</v>
      </c>
      <c r="L13" s="32"/>
      <c r="M13" s="32"/>
      <c r="N13" s="32"/>
      <c r="O13" s="32"/>
    </row>
    <row r="14" spans="1:16" x14ac:dyDescent="0.2">
      <c r="A14" s="2"/>
      <c r="D14" s="1"/>
      <c r="E14" s="1"/>
      <c r="G14" s="1"/>
    </row>
  </sheetData>
  <autoFilter ref="A1:K14"/>
  <mergeCells count="2">
    <mergeCell ref="B13:C13"/>
    <mergeCell ref="D13:F13"/>
  </mergeCells>
  <pageMargins left="0.25" right="0.25" top="0.75" bottom="0.75" header="0.3" footer="0.3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workbookViewId="0">
      <selection activeCell="U15" sqref="U15"/>
    </sheetView>
  </sheetViews>
  <sheetFormatPr baseColWidth="10" defaultRowHeight="12.75" x14ac:dyDescent="0.2"/>
  <cols>
    <col min="2" max="2" width="38" bestFit="1" customWidth="1"/>
    <col min="3" max="3" width="21.5703125" style="5" bestFit="1" customWidth="1"/>
    <col min="8" max="11" width="0" hidden="1" customWidth="1"/>
    <col min="12" max="12" width="25.42578125" bestFit="1" customWidth="1"/>
    <col min="14" max="14" width="25.42578125" bestFit="1" customWidth="1"/>
    <col min="16" max="16" width="15.28515625" bestFit="1" customWidth="1"/>
  </cols>
  <sheetData>
    <row r="1" spans="1:16" ht="15.75" thickBot="1" x14ac:dyDescent="0.25">
      <c r="A1" s="29" t="s">
        <v>46</v>
      </c>
      <c r="B1" s="30"/>
      <c r="C1" s="30"/>
      <c r="D1" s="31"/>
      <c r="E1" s="31"/>
      <c r="F1" s="31"/>
      <c r="G1" s="31"/>
      <c r="H1" s="32"/>
      <c r="I1" s="32"/>
      <c r="J1" s="32"/>
      <c r="K1" s="32"/>
      <c r="L1" s="33"/>
      <c r="M1" s="33"/>
      <c r="N1" s="33"/>
      <c r="O1" s="33"/>
    </row>
    <row r="2" spans="1:16" ht="45.75" thickBot="1" x14ac:dyDescent="0.3">
      <c r="A2" s="9" t="s">
        <v>47</v>
      </c>
      <c r="B2" s="10" t="s">
        <v>0</v>
      </c>
      <c r="C2" s="10" t="s">
        <v>1</v>
      </c>
      <c r="D2" s="11" t="s">
        <v>27</v>
      </c>
      <c r="E2" s="12" t="s">
        <v>28</v>
      </c>
      <c r="F2" s="12" t="s">
        <v>29</v>
      </c>
      <c r="G2" s="26" t="s">
        <v>48</v>
      </c>
      <c r="H2" s="27" t="s">
        <v>39</v>
      </c>
      <c r="I2" s="28" t="s">
        <v>40</v>
      </c>
      <c r="J2" s="28" t="s">
        <v>41</v>
      </c>
      <c r="K2" s="28" t="s">
        <v>42</v>
      </c>
      <c r="L2" s="74" t="s">
        <v>225</v>
      </c>
      <c r="M2" s="12" t="s">
        <v>226</v>
      </c>
      <c r="N2" s="12" t="s">
        <v>225</v>
      </c>
      <c r="O2" s="12" t="s">
        <v>226</v>
      </c>
      <c r="P2" s="12" t="s">
        <v>233</v>
      </c>
    </row>
    <row r="3" spans="1:16" ht="14.25" x14ac:dyDescent="0.2">
      <c r="A3" s="25">
        <f t="shared" ref="A3:A62" si="0">ROW()-2</f>
        <v>1</v>
      </c>
      <c r="B3" s="34" t="s">
        <v>49</v>
      </c>
      <c r="C3" s="34" t="s">
        <v>50</v>
      </c>
      <c r="D3" s="13"/>
      <c r="E3" s="13"/>
      <c r="F3" s="13">
        <v>2</v>
      </c>
      <c r="G3" s="14">
        <v>2</v>
      </c>
      <c r="H3" s="34">
        <v>0</v>
      </c>
      <c r="I3" s="34"/>
      <c r="J3" s="34"/>
      <c r="K3" s="34"/>
      <c r="L3" s="75" t="s">
        <v>244</v>
      </c>
      <c r="M3" s="63"/>
      <c r="N3" s="75" t="s">
        <v>243</v>
      </c>
      <c r="O3" s="63"/>
      <c r="P3" s="35"/>
    </row>
    <row r="4" spans="1:16" ht="14.25" x14ac:dyDescent="0.2">
      <c r="A4" s="4">
        <f t="shared" si="0"/>
        <v>2</v>
      </c>
      <c r="B4" s="36" t="s">
        <v>51</v>
      </c>
      <c r="C4" s="36" t="s">
        <v>52</v>
      </c>
      <c r="D4" s="15"/>
      <c r="E4" s="15">
        <v>1</v>
      </c>
      <c r="F4" s="15"/>
      <c r="G4" s="16"/>
      <c r="H4" s="36">
        <v>0</v>
      </c>
      <c r="I4" s="36"/>
      <c r="J4" s="36"/>
      <c r="K4" s="36"/>
      <c r="L4" s="75" t="s">
        <v>245</v>
      </c>
      <c r="M4" s="64"/>
      <c r="N4" s="75">
        <v>0</v>
      </c>
      <c r="O4" s="64"/>
      <c r="P4" s="37"/>
    </row>
    <row r="5" spans="1:16" ht="14.25" x14ac:dyDescent="0.2">
      <c r="A5" s="4">
        <f t="shared" si="0"/>
        <v>3</v>
      </c>
      <c r="B5" s="36" t="s">
        <v>53</v>
      </c>
      <c r="C5" s="36" t="s">
        <v>54</v>
      </c>
      <c r="D5" s="15"/>
      <c r="E5" s="15"/>
      <c r="F5" s="15">
        <v>2</v>
      </c>
      <c r="G5" s="16">
        <v>2</v>
      </c>
      <c r="H5" s="36">
        <v>0</v>
      </c>
      <c r="I5" s="36"/>
      <c r="J5" s="36"/>
      <c r="K5" s="36"/>
      <c r="L5" s="75" t="s">
        <v>246</v>
      </c>
      <c r="M5" s="64"/>
      <c r="N5" s="75" t="s">
        <v>247</v>
      </c>
      <c r="O5" s="64"/>
      <c r="P5" s="37"/>
    </row>
    <row r="6" spans="1:16" ht="14.25" x14ac:dyDescent="0.2">
      <c r="A6" s="4">
        <f t="shared" si="0"/>
        <v>4</v>
      </c>
      <c r="B6" s="36" t="s">
        <v>55</v>
      </c>
      <c r="C6" s="36" t="s">
        <v>56</v>
      </c>
      <c r="D6" s="15"/>
      <c r="E6" s="15"/>
      <c r="F6" s="15">
        <v>2</v>
      </c>
      <c r="G6" s="16">
        <v>2</v>
      </c>
      <c r="H6" s="36">
        <v>0</v>
      </c>
      <c r="I6" s="36"/>
      <c r="J6" s="36"/>
      <c r="K6" s="36"/>
      <c r="L6" s="75" t="s">
        <v>246</v>
      </c>
      <c r="M6" s="64"/>
      <c r="N6" s="75" t="s">
        <v>247</v>
      </c>
      <c r="O6" s="64"/>
      <c r="P6" s="37"/>
    </row>
    <row r="7" spans="1:16" ht="14.25" x14ac:dyDescent="0.2">
      <c r="A7" s="4">
        <f t="shared" si="0"/>
        <v>5</v>
      </c>
      <c r="B7" s="36" t="s">
        <v>57</v>
      </c>
      <c r="C7" s="36" t="s">
        <v>58</v>
      </c>
      <c r="D7" s="15"/>
      <c r="E7" s="15"/>
      <c r="F7" s="15">
        <v>2</v>
      </c>
      <c r="G7" s="16">
        <v>2</v>
      </c>
      <c r="H7" s="36">
        <v>0</v>
      </c>
      <c r="I7" s="36"/>
      <c r="J7" s="36"/>
      <c r="K7" s="36"/>
      <c r="L7" s="75" t="s">
        <v>246</v>
      </c>
      <c r="M7" s="64"/>
      <c r="N7" s="75" t="s">
        <v>247</v>
      </c>
      <c r="O7" s="64"/>
      <c r="P7" s="37"/>
    </row>
    <row r="8" spans="1:16" ht="14.25" x14ac:dyDescent="0.2">
      <c r="A8" s="4">
        <f t="shared" si="0"/>
        <v>6</v>
      </c>
      <c r="B8" s="36" t="s">
        <v>59</v>
      </c>
      <c r="C8" s="36" t="s">
        <v>60</v>
      </c>
      <c r="D8" s="15"/>
      <c r="E8" s="15"/>
      <c r="F8" s="15">
        <v>2</v>
      </c>
      <c r="G8" s="16">
        <v>2</v>
      </c>
      <c r="H8" s="36">
        <v>0</v>
      </c>
      <c r="I8" s="36"/>
      <c r="J8" s="36"/>
      <c r="K8" s="36"/>
      <c r="L8" s="75" t="s">
        <v>248</v>
      </c>
      <c r="M8" s="64"/>
      <c r="N8" s="75" t="s">
        <v>249</v>
      </c>
      <c r="O8" s="64"/>
      <c r="P8" s="37"/>
    </row>
    <row r="9" spans="1:16" ht="14.25" x14ac:dyDescent="0.2">
      <c r="A9" s="4">
        <f t="shared" si="0"/>
        <v>7</v>
      </c>
      <c r="B9" s="36" t="s">
        <v>61</v>
      </c>
      <c r="C9" s="36" t="s">
        <v>9</v>
      </c>
      <c r="D9" s="15"/>
      <c r="E9" s="15">
        <v>1</v>
      </c>
      <c r="F9" s="15">
        <v>1</v>
      </c>
      <c r="G9" s="16">
        <v>1</v>
      </c>
      <c r="H9" s="36">
        <v>0</v>
      </c>
      <c r="I9" s="36"/>
      <c r="J9" s="36"/>
      <c r="K9" s="36"/>
      <c r="L9" s="75" t="s">
        <v>250</v>
      </c>
      <c r="M9" s="64"/>
      <c r="N9" s="75" t="s">
        <v>251</v>
      </c>
      <c r="O9" s="64"/>
      <c r="P9" s="37"/>
    </row>
    <row r="10" spans="1:16" ht="14.25" x14ac:dyDescent="0.2">
      <c r="A10" s="4">
        <f t="shared" si="0"/>
        <v>8</v>
      </c>
      <c r="B10" s="36" t="s">
        <v>62</v>
      </c>
      <c r="C10" s="36" t="s">
        <v>63</v>
      </c>
      <c r="D10" s="15">
        <v>4</v>
      </c>
      <c r="E10" s="15">
        <v>1</v>
      </c>
      <c r="F10" s="15">
        <v>3</v>
      </c>
      <c r="G10" s="16">
        <v>5</v>
      </c>
      <c r="H10" s="38">
        <v>0</v>
      </c>
      <c r="I10" s="38"/>
      <c r="J10" s="38"/>
      <c r="K10" s="38"/>
      <c r="L10" s="75" t="s">
        <v>252</v>
      </c>
      <c r="M10" s="64"/>
      <c r="N10" s="75" t="s">
        <v>253</v>
      </c>
      <c r="O10" s="64"/>
      <c r="P10" s="37"/>
    </row>
    <row r="11" spans="1:16" ht="14.25" x14ac:dyDescent="0.2">
      <c r="A11" s="4">
        <f t="shared" si="0"/>
        <v>9</v>
      </c>
      <c r="B11" s="36" t="s">
        <v>64</v>
      </c>
      <c r="C11" s="36" t="s">
        <v>65</v>
      </c>
      <c r="D11" s="15"/>
      <c r="E11" s="15"/>
      <c r="F11" s="15">
        <v>2</v>
      </c>
      <c r="G11" s="16">
        <v>2</v>
      </c>
      <c r="H11" s="38">
        <v>0</v>
      </c>
      <c r="I11" s="38"/>
      <c r="J11" s="38"/>
      <c r="K11" s="38"/>
      <c r="L11" s="75" t="s">
        <v>254</v>
      </c>
      <c r="M11" s="64"/>
      <c r="N11" s="75" t="s">
        <v>255</v>
      </c>
      <c r="O11" s="64"/>
      <c r="P11" s="37"/>
    </row>
    <row r="12" spans="1:16" ht="14.25" x14ac:dyDescent="0.2">
      <c r="A12" s="4">
        <f t="shared" si="0"/>
        <v>10</v>
      </c>
      <c r="B12" s="36" t="s">
        <v>66</v>
      </c>
      <c r="C12" s="36" t="s">
        <v>67</v>
      </c>
      <c r="D12" s="15"/>
      <c r="E12" s="15">
        <v>2</v>
      </c>
      <c r="F12" s="15"/>
      <c r="G12" s="16"/>
      <c r="H12" s="38">
        <v>0</v>
      </c>
      <c r="I12" s="38"/>
      <c r="J12" s="38"/>
      <c r="K12" s="38"/>
      <c r="L12" s="75" t="s">
        <v>256</v>
      </c>
      <c r="M12" s="64"/>
      <c r="N12" s="75" t="s">
        <v>257</v>
      </c>
      <c r="O12" s="64"/>
      <c r="P12" s="37"/>
    </row>
    <row r="13" spans="1:16" ht="14.25" x14ac:dyDescent="0.2">
      <c r="A13" s="4">
        <f>ROW()-2</f>
        <v>11</v>
      </c>
      <c r="B13" s="36" t="s">
        <v>68</v>
      </c>
      <c r="C13" s="36" t="s">
        <v>69</v>
      </c>
      <c r="D13" s="15"/>
      <c r="E13" s="15">
        <v>1</v>
      </c>
      <c r="F13" s="15">
        <v>1</v>
      </c>
      <c r="G13" s="16">
        <v>1</v>
      </c>
      <c r="H13" s="38">
        <v>0</v>
      </c>
      <c r="I13" s="38"/>
      <c r="J13" s="38"/>
      <c r="K13" s="38"/>
      <c r="L13" s="75" t="s">
        <v>258</v>
      </c>
      <c r="M13" s="64"/>
      <c r="N13" s="75" t="s">
        <v>259</v>
      </c>
      <c r="O13" s="64"/>
      <c r="P13" s="37"/>
    </row>
    <row r="14" spans="1:16" ht="14.25" x14ac:dyDescent="0.2">
      <c r="A14" s="4">
        <f t="shared" si="0"/>
        <v>12</v>
      </c>
      <c r="B14" s="36" t="s">
        <v>70</v>
      </c>
      <c r="C14" s="36" t="s">
        <v>71</v>
      </c>
      <c r="D14" s="15"/>
      <c r="E14" s="15"/>
      <c r="F14" s="15">
        <v>2</v>
      </c>
      <c r="G14" s="16">
        <v>2</v>
      </c>
      <c r="H14" s="38">
        <v>0</v>
      </c>
      <c r="I14" s="38"/>
      <c r="J14" s="38"/>
      <c r="K14" s="38"/>
      <c r="L14" s="75" t="s">
        <v>260</v>
      </c>
      <c r="M14" s="64"/>
      <c r="N14" s="75" t="s">
        <v>246</v>
      </c>
      <c r="O14" s="64"/>
      <c r="P14" s="37"/>
    </row>
    <row r="15" spans="1:16" ht="14.25" x14ac:dyDescent="0.2">
      <c r="A15" s="4">
        <f t="shared" si="0"/>
        <v>13</v>
      </c>
      <c r="B15" s="36" t="s">
        <v>227</v>
      </c>
      <c r="C15" s="36" t="s">
        <v>72</v>
      </c>
      <c r="D15" s="15"/>
      <c r="E15" s="15">
        <v>1</v>
      </c>
      <c r="F15" s="15"/>
      <c r="G15" s="16"/>
      <c r="H15" s="38">
        <v>0</v>
      </c>
      <c r="I15" s="38"/>
      <c r="J15" s="38"/>
      <c r="K15" s="38"/>
      <c r="L15" s="75" t="s">
        <v>234</v>
      </c>
      <c r="M15" s="64"/>
      <c r="N15" s="75">
        <v>0</v>
      </c>
      <c r="O15" s="64"/>
      <c r="P15" s="37"/>
    </row>
    <row r="16" spans="1:16" ht="14.25" x14ac:dyDescent="0.2">
      <c r="A16" s="4">
        <f t="shared" si="0"/>
        <v>14</v>
      </c>
      <c r="B16" s="36" t="s">
        <v>228</v>
      </c>
      <c r="C16" s="36" t="s">
        <v>73</v>
      </c>
      <c r="D16" s="15"/>
      <c r="E16" s="15">
        <v>1</v>
      </c>
      <c r="F16" s="15"/>
      <c r="G16" s="16"/>
      <c r="H16" s="38">
        <v>0</v>
      </c>
      <c r="I16" s="38"/>
      <c r="J16" s="38"/>
      <c r="K16" s="38"/>
      <c r="L16" s="75" t="s">
        <v>234</v>
      </c>
      <c r="M16" s="64"/>
      <c r="N16" s="75">
        <v>0</v>
      </c>
      <c r="O16" s="64"/>
      <c r="P16" s="37"/>
    </row>
    <row r="17" spans="1:16" ht="14.25" x14ac:dyDescent="0.2">
      <c r="A17" s="4">
        <f t="shared" si="0"/>
        <v>15</v>
      </c>
      <c r="B17" s="36" t="s">
        <v>74</v>
      </c>
      <c r="C17" s="36" t="s">
        <v>75</v>
      </c>
      <c r="D17" s="15"/>
      <c r="E17" s="15"/>
      <c r="F17" s="15">
        <v>2</v>
      </c>
      <c r="G17" s="16">
        <v>2</v>
      </c>
      <c r="H17" s="38">
        <v>0</v>
      </c>
      <c r="I17" s="38"/>
      <c r="J17" s="38"/>
      <c r="K17" s="38"/>
      <c r="L17" s="75" t="s">
        <v>262</v>
      </c>
      <c r="M17" s="64"/>
      <c r="N17" s="75" t="s">
        <v>261</v>
      </c>
      <c r="O17" s="64"/>
      <c r="P17" s="37"/>
    </row>
    <row r="18" spans="1:16" ht="14.25" x14ac:dyDescent="0.2">
      <c r="A18" s="4">
        <f t="shared" si="0"/>
        <v>16</v>
      </c>
      <c r="B18" s="36" t="s">
        <v>76</v>
      </c>
      <c r="C18" s="36" t="s">
        <v>77</v>
      </c>
      <c r="D18" s="15"/>
      <c r="E18" s="15"/>
      <c r="F18" s="15">
        <v>2</v>
      </c>
      <c r="G18" s="16">
        <v>2</v>
      </c>
      <c r="H18" s="38">
        <v>0</v>
      </c>
      <c r="I18" s="38"/>
      <c r="J18" s="38"/>
      <c r="K18" s="38"/>
      <c r="L18" s="75" t="s">
        <v>263</v>
      </c>
      <c r="M18" s="64"/>
      <c r="N18" s="75" t="s">
        <v>264</v>
      </c>
      <c r="O18" s="64"/>
      <c r="P18" s="37"/>
    </row>
    <row r="19" spans="1:16" ht="14.25" x14ac:dyDescent="0.2">
      <c r="A19" s="4">
        <f t="shared" si="0"/>
        <v>17</v>
      </c>
      <c r="B19" s="36" t="s">
        <v>78</v>
      </c>
      <c r="C19" s="36" t="s">
        <v>79</v>
      </c>
      <c r="D19" s="15"/>
      <c r="E19" s="15"/>
      <c r="F19" s="15">
        <v>2</v>
      </c>
      <c r="G19" s="16">
        <v>2</v>
      </c>
      <c r="H19" s="38">
        <v>0</v>
      </c>
      <c r="I19" s="38"/>
      <c r="J19" s="38"/>
      <c r="K19" s="38"/>
      <c r="L19" s="75" t="s">
        <v>265</v>
      </c>
      <c r="M19" s="64"/>
      <c r="N19" s="75" t="s">
        <v>266</v>
      </c>
      <c r="O19" s="64"/>
      <c r="P19" s="37"/>
    </row>
    <row r="20" spans="1:16" ht="14.25" x14ac:dyDescent="0.2">
      <c r="A20" s="4">
        <f t="shared" si="0"/>
        <v>18</v>
      </c>
      <c r="B20" s="36" t="s">
        <v>80</v>
      </c>
      <c r="C20" s="36" t="s">
        <v>81</v>
      </c>
      <c r="D20" s="15"/>
      <c r="E20" s="15"/>
      <c r="F20" s="15">
        <v>2</v>
      </c>
      <c r="G20" s="16">
        <v>2</v>
      </c>
      <c r="H20" s="38">
        <v>0</v>
      </c>
      <c r="I20" s="38"/>
      <c r="J20" s="38"/>
      <c r="K20" s="38"/>
      <c r="L20" s="75" t="s">
        <v>267</v>
      </c>
      <c r="M20" s="64"/>
      <c r="N20" s="75" t="s">
        <v>268</v>
      </c>
      <c r="O20" s="64"/>
      <c r="P20" s="37"/>
    </row>
    <row r="21" spans="1:16" ht="14.25" x14ac:dyDescent="0.2">
      <c r="A21" s="4">
        <f t="shared" si="0"/>
        <v>19</v>
      </c>
      <c r="B21" s="36" t="s">
        <v>82</v>
      </c>
      <c r="C21" s="36" t="s">
        <v>83</v>
      </c>
      <c r="D21" s="15"/>
      <c r="E21" s="15"/>
      <c r="F21" s="15">
        <v>2</v>
      </c>
      <c r="G21" s="16">
        <v>2</v>
      </c>
      <c r="H21" s="38">
        <v>0</v>
      </c>
      <c r="I21" s="38"/>
      <c r="J21" s="38"/>
      <c r="K21" s="38"/>
      <c r="L21" s="75" t="s">
        <v>243</v>
      </c>
      <c r="M21" s="64"/>
      <c r="N21" s="75" t="s">
        <v>246</v>
      </c>
      <c r="O21" s="64"/>
      <c r="P21" s="37"/>
    </row>
    <row r="22" spans="1:16" ht="14.25" x14ac:dyDescent="0.2">
      <c r="A22" s="4">
        <f t="shared" si="0"/>
        <v>20</v>
      </c>
      <c r="B22" s="36" t="s">
        <v>84</v>
      </c>
      <c r="C22" s="36" t="s">
        <v>85</v>
      </c>
      <c r="D22" s="15"/>
      <c r="E22" s="15">
        <v>1</v>
      </c>
      <c r="F22" s="15"/>
      <c r="G22" s="16"/>
      <c r="H22" s="38">
        <v>0</v>
      </c>
      <c r="I22" s="38"/>
      <c r="J22" s="38"/>
      <c r="K22" s="38"/>
      <c r="L22" s="75" t="s">
        <v>234</v>
      </c>
      <c r="M22" s="64"/>
      <c r="N22" s="75">
        <v>0</v>
      </c>
      <c r="O22" s="64"/>
      <c r="P22" s="37"/>
    </row>
    <row r="23" spans="1:16" ht="14.25" x14ac:dyDescent="0.2">
      <c r="A23" s="4">
        <f t="shared" si="0"/>
        <v>21</v>
      </c>
      <c r="B23" s="36" t="s">
        <v>86</v>
      </c>
      <c r="C23" s="36" t="s">
        <v>87</v>
      </c>
      <c r="D23" s="15"/>
      <c r="E23" s="15"/>
      <c r="F23" s="15">
        <v>1</v>
      </c>
      <c r="G23" s="16">
        <v>1</v>
      </c>
      <c r="H23" s="38">
        <v>0</v>
      </c>
      <c r="I23" s="38"/>
      <c r="J23" s="38"/>
      <c r="K23" s="38"/>
      <c r="L23" s="75" t="s">
        <v>234</v>
      </c>
      <c r="M23" s="64"/>
      <c r="N23" s="75">
        <v>0</v>
      </c>
      <c r="O23" s="64"/>
      <c r="P23" s="37"/>
    </row>
    <row r="24" spans="1:16" ht="14.25" x14ac:dyDescent="0.2">
      <c r="A24" s="4">
        <f t="shared" si="0"/>
        <v>22</v>
      </c>
      <c r="B24" s="36" t="s">
        <v>88</v>
      </c>
      <c r="C24" s="36" t="s">
        <v>89</v>
      </c>
      <c r="D24" s="15"/>
      <c r="E24" s="15"/>
      <c r="F24" s="15">
        <v>1</v>
      </c>
      <c r="G24" s="16">
        <v>1</v>
      </c>
      <c r="H24" s="38">
        <v>0</v>
      </c>
      <c r="I24" s="38"/>
      <c r="J24" s="38"/>
      <c r="K24" s="38"/>
      <c r="L24" s="75" t="s">
        <v>269</v>
      </c>
      <c r="M24" s="64"/>
      <c r="N24" s="75">
        <v>0</v>
      </c>
      <c r="O24" s="64"/>
      <c r="P24" s="37"/>
    </row>
    <row r="25" spans="1:16" ht="14.25" x14ac:dyDescent="0.2">
      <c r="A25" s="4">
        <f t="shared" si="0"/>
        <v>23</v>
      </c>
      <c r="B25" s="36" t="s">
        <v>90</v>
      </c>
      <c r="C25" s="36" t="s">
        <v>91</v>
      </c>
      <c r="D25" s="15"/>
      <c r="E25" s="15"/>
      <c r="F25" s="15">
        <v>2</v>
      </c>
      <c r="G25" s="16">
        <v>2</v>
      </c>
      <c r="H25" s="38">
        <v>0</v>
      </c>
      <c r="I25" s="38"/>
      <c r="J25" s="38"/>
      <c r="K25" s="38"/>
      <c r="L25" s="75" t="s">
        <v>270</v>
      </c>
      <c r="M25" s="64"/>
      <c r="N25" s="75" t="s">
        <v>244</v>
      </c>
      <c r="O25" s="64"/>
      <c r="P25" s="37"/>
    </row>
    <row r="26" spans="1:16" ht="14.25" x14ac:dyDescent="0.2">
      <c r="A26" s="4">
        <f t="shared" si="0"/>
        <v>24</v>
      </c>
      <c r="B26" s="36" t="s">
        <v>92</v>
      </c>
      <c r="C26" s="36" t="s">
        <v>93</v>
      </c>
      <c r="D26" s="15"/>
      <c r="E26" s="15"/>
      <c r="F26" s="15">
        <v>1</v>
      </c>
      <c r="G26" s="16">
        <v>2</v>
      </c>
      <c r="H26" s="38">
        <v>0</v>
      </c>
      <c r="I26" s="38"/>
      <c r="J26" s="38"/>
      <c r="K26" s="38"/>
      <c r="L26" s="75" t="s">
        <v>271</v>
      </c>
      <c r="M26" s="64"/>
      <c r="N26" s="75">
        <v>0</v>
      </c>
      <c r="O26" s="64"/>
      <c r="P26" s="37"/>
    </row>
    <row r="27" spans="1:16" ht="14.25" x14ac:dyDescent="0.2">
      <c r="A27" s="4">
        <f t="shared" si="0"/>
        <v>25</v>
      </c>
      <c r="B27" s="36" t="s">
        <v>94</v>
      </c>
      <c r="C27" s="36" t="s">
        <v>95</v>
      </c>
      <c r="D27" s="15"/>
      <c r="E27" s="15">
        <v>1</v>
      </c>
      <c r="F27" s="15"/>
      <c r="G27" s="16"/>
      <c r="H27" s="38">
        <v>0</v>
      </c>
      <c r="I27" s="38"/>
      <c r="J27" s="38"/>
      <c r="K27" s="38"/>
      <c r="L27" s="75" t="s">
        <v>234</v>
      </c>
      <c r="M27" s="64"/>
      <c r="N27" s="75">
        <v>0</v>
      </c>
      <c r="O27" s="64"/>
      <c r="P27" s="37"/>
    </row>
    <row r="28" spans="1:16" ht="14.25" x14ac:dyDescent="0.2">
      <c r="A28" s="4">
        <f t="shared" si="0"/>
        <v>26</v>
      </c>
      <c r="B28" s="36" t="s">
        <v>96</v>
      </c>
      <c r="C28" s="36" t="s">
        <v>97</v>
      </c>
      <c r="D28" s="15"/>
      <c r="E28" s="15"/>
      <c r="F28" s="15">
        <v>2</v>
      </c>
      <c r="G28" s="16">
        <v>2</v>
      </c>
      <c r="H28" s="38">
        <v>1</v>
      </c>
      <c r="I28" s="38"/>
      <c r="J28" s="38">
        <v>2</v>
      </c>
      <c r="K28" s="38"/>
      <c r="L28" s="75" t="s">
        <v>272</v>
      </c>
      <c r="M28" s="64"/>
      <c r="N28" s="75" t="s">
        <v>246</v>
      </c>
      <c r="O28" s="64"/>
      <c r="P28" s="37"/>
    </row>
    <row r="29" spans="1:16" ht="14.25" x14ac:dyDescent="0.2">
      <c r="A29" s="4">
        <f t="shared" si="0"/>
        <v>27</v>
      </c>
      <c r="B29" s="36" t="s">
        <v>98</v>
      </c>
      <c r="C29" s="36" t="s">
        <v>99</v>
      </c>
      <c r="D29" s="15"/>
      <c r="E29" s="15"/>
      <c r="F29" s="15">
        <v>1</v>
      </c>
      <c r="G29" s="16">
        <v>1</v>
      </c>
      <c r="H29" s="38">
        <v>0</v>
      </c>
      <c r="I29" s="38"/>
      <c r="J29" s="38"/>
      <c r="K29" s="38"/>
      <c r="L29" s="75" t="s">
        <v>273</v>
      </c>
      <c r="M29" s="64"/>
      <c r="N29" s="75">
        <v>0</v>
      </c>
      <c r="O29" s="64"/>
      <c r="P29" s="37"/>
    </row>
    <row r="30" spans="1:16" ht="14.25" x14ac:dyDescent="0.2">
      <c r="A30" s="4">
        <f t="shared" si="0"/>
        <v>28</v>
      </c>
      <c r="B30" s="36" t="s">
        <v>100</v>
      </c>
      <c r="C30" s="36" t="s">
        <v>101</v>
      </c>
      <c r="D30" s="15"/>
      <c r="E30" s="15">
        <v>2</v>
      </c>
      <c r="F30" s="15"/>
      <c r="G30" s="16"/>
      <c r="H30" s="38">
        <v>0</v>
      </c>
      <c r="I30" s="38"/>
      <c r="J30" s="38"/>
      <c r="K30" s="38"/>
      <c r="L30" s="75" t="s">
        <v>246</v>
      </c>
      <c r="M30" s="64"/>
      <c r="N30" s="75" t="s">
        <v>274</v>
      </c>
      <c r="O30" s="64"/>
      <c r="P30" s="37"/>
    </row>
    <row r="31" spans="1:16" ht="14.25" x14ac:dyDescent="0.2">
      <c r="A31" s="4">
        <f t="shared" si="0"/>
        <v>29</v>
      </c>
      <c r="B31" s="36" t="s">
        <v>102</v>
      </c>
      <c r="C31" s="36" t="s">
        <v>103</v>
      </c>
      <c r="D31" s="15"/>
      <c r="E31" s="15"/>
      <c r="F31" s="15">
        <v>1</v>
      </c>
      <c r="G31" s="16">
        <v>1</v>
      </c>
      <c r="H31" s="38">
        <v>0</v>
      </c>
      <c r="I31" s="38"/>
      <c r="J31" s="38"/>
      <c r="K31" s="38"/>
      <c r="L31" s="75" t="s">
        <v>275</v>
      </c>
      <c r="M31" s="64"/>
      <c r="N31" s="75">
        <v>0</v>
      </c>
      <c r="O31" s="64"/>
      <c r="P31" s="37"/>
    </row>
    <row r="32" spans="1:16" ht="14.25" x14ac:dyDescent="0.2">
      <c r="A32" s="4">
        <f t="shared" si="0"/>
        <v>30</v>
      </c>
      <c r="B32" s="36" t="s">
        <v>104</v>
      </c>
      <c r="C32" s="36" t="s">
        <v>105</v>
      </c>
      <c r="D32" s="15"/>
      <c r="E32" s="15"/>
      <c r="F32" s="15">
        <v>1</v>
      </c>
      <c r="G32" s="16">
        <v>1</v>
      </c>
      <c r="H32" s="36">
        <v>0</v>
      </c>
      <c r="I32" s="36"/>
      <c r="J32" s="36"/>
      <c r="K32" s="36"/>
      <c r="L32" s="75" t="s">
        <v>276</v>
      </c>
      <c r="M32" s="64"/>
      <c r="N32" s="75">
        <v>0</v>
      </c>
      <c r="O32" s="64"/>
      <c r="P32" s="37"/>
    </row>
    <row r="33" spans="1:16" ht="14.25" x14ac:dyDescent="0.2">
      <c r="A33" s="4">
        <f t="shared" si="0"/>
        <v>31</v>
      </c>
      <c r="B33" s="36" t="s">
        <v>106</v>
      </c>
      <c r="C33" s="36" t="s">
        <v>107</v>
      </c>
      <c r="D33" s="15">
        <v>1</v>
      </c>
      <c r="E33" s="15"/>
      <c r="F33" s="15"/>
      <c r="G33" s="16"/>
      <c r="H33" s="36">
        <v>0</v>
      </c>
      <c r="I33" s="36"/>
      <c r="J33" s="36"/>
      <c r="K33" s="36"/>
      <c r="L33" s="75" t="s">
        <v>277</v>
      </c>
      <c r="M33" s="64"/>
      <c r="N33" s="75">
        <v>0</v>
      </c>
      <c r="O33" s="64"/>
      <c r="P33" s="37"/>
    </row>
    <row r="34" spans="1:16" ht="14.25" x14ac:dyDescent="0.2">
      <c r="A34" s="4">
        <f t="shared" si="0"/>
        <v>32</v>
      </c>
      <c r="B34" s="36" t="s">
        <v>108</v>
      </c>
      <c r="C34" s="36" t="s">
        <v>109</v>
      </c>
      <c r="D34" s="15"/>
      <c r="E34" s="15"/>
      <c r="F34" s="15">
        <v>2</v>
      </c>
      <c r="G34" s="16">
        <v>2</v>
      </c>
      <c r="H34" s="36">
        <v>0</v>
      </c>
      <c r="I34" s="36"/>
      <c r="J34" s="36"/>
      <c r="K34" s="36"/>
      <c r="L34" s="75" t="s">
        <v>278</v>
      </c>
      <c r="M34" s="64"/>
      <c r="N34" s="75" t="s">
        <v>279</v>
      </c>
      <c r="O34" s="64"/>
      <c r="P34" s="37"/>
    </row>
    <row r="35" spans="1:16" ht="14.25" x14ac:dyDescent="0.2">
      <c r="A35" s="4">
        <f t="shared" si="0"/>
        <v>33</v>
      </c>
      <c r="B35" s="36" t="s">
        <v>110</v>
      </c>
      <c r="C35" s="36" t="s">
        <v>111</v>
      </c>
      <c r="D35" s="15"/>
      <c r="E35" s="15"/>
      <c r="F35" s="15">
        <v>1</v>
      </c>
      <c r="G35" s="16">
        <v>1</v>
      </c>
      <c r="H35" s="36">
        <v>0</v>
      </c>
      <c r="I35" s="36"/>
      <c r="J35" s="36"/>
      <c r="K35" s="36"/>
      <c r="L35" s="75" t="s">
        <v>234</v>
      </c>
      <c r="M35" s="64"/>
      <c r="N35" s="75">
        <v>0</v>
      </c>
      <c r="O35" s="64"/>
      <c r="P35" s="37"/>
    </row>
    <row r="36" spans="1:16" ht="14.25" x14ac:dyDescent="0.2">
      <c r="A36" s="4">
        <f t="shared" si="0"/>
        <v>34</v>
      </c>
      <c r="B36" s="36" t="s">
        <v>112</v>
      </c>
      <c r="C36" s="36" t="s">
        <v>113</v>
      </c>
      <c r="D36" s="15"/>
      <c r="E36" s="15"/>
      <c r="F36" s="15">
        <v>2</v>
      </c>
      <c r="G36" s="16">
        <v>2</v>
      </c>
      <c r="H36" s="38">
        <v>0</v>
      </c>
      <c r="I36" s="38"/>
      <c r="J36" s="38"/>
      <c r="K36" s="38"/>
      <c r="L36" s="75" t="s">
        <v>280</v>
      </c>
      <c r="M36" s="64"/>
      <c r="N36" s="75" t="s">
        <v>276</v>
      </c>
      <c r="O36" s="64"/>
      <c r="P36" s="37"/>
    </row>
    <row r="37" spans="1:16" ht="14.25" x14ac:dyDescent="0.2">
      <c r="A37" s="4">
        <f t="shared" si="0"/>
        <v>35</v>
      </c>
      <c r="B37" s="36" t="s">
        <v>114</v>
      </c>
      <c r="C37" s="36" t="s">
        <v>115</v>
      </c>
      <c r="D37" s="15"/>
      <c r="E37" s="15"/>
      <c r="F37" s="15">
        <v>2</v>
      </c>
      <c r="G37" s="16">
        <v>2</v>
      </c>
      <c r="H37" s="38">
        <v>0</v>
      </c>
      <c r="I37" s="38"/>
      <c r="J37" s="38"/>
      <c r="K37" s="38"/>
      <c r="L37" s="75" t="s">
        <v>281</v>
      </c>
      <c r="M37" s="64"/>
      <c r="N37" s="75" t="s">
        <v>282</v>
      </c>
      <c r="O37" s="64"/>
      <c r="P37" s="37"/>
    </row>
    <row r="38" spans="1:16" ht="14.25" x14ac:dyDescent="0.2">
      <c r="A38" s="4">
        <f t="shared" si="0"/>
        <v>36</v>
      </c>
      <c r="B38" s="36" t="s">
        <v>116</v>
      </c>
      <c r="C38" s="36" t="s">
        <v>117</v>
      </c>
      <c r="D38" s="15"/>
      <c r="E38" s="15"/>
      <c r="F38" s="15">
        <v>2</v>
      </c>
      <c r="G38" s="16">
        <v>2</v>
      </c>
      <c r="H38" s="38">
        <v>0</v>
      </c>
      <c r="I38" s="38"/>
      <c r="J38" s="38"/>
      <c r="K38" s="38"/>
      <c r="L38" s="75" t="s">
        <v>283</v>
      </c>
      <c r="M38" s="64"/>
      <c r="N38" s="75" t="s">
        <v>268</v>
      </c>
      <c r="O38" s="64"/>
      <c r="P38" s="37"/>
    </row>
    <row r="39" spans="1:16" ht="14.25" x14ac:dyDescent="0.2">
      <c r="A39" s="4">
        <f t="shared" si="0"/>
        <v>37</v>
      </c>
      <c r="B39" s="36" t="s">
        <v>118</v>
      </c>
      <c r="C39" s="36" t="s">
        <v>119</v>
      </c>
      <c r="D39" s="15"/>
      <c r="E39" s="15"/>
      <c r="F39" s="15">
        <v>2</v>
      </c>
      <c r="G39" s="16">
        <v>2</v>
      </c>
      <c r="H39" s="38">
        <v>0</v>
      </c>
      <c r="I39" s="38"/>
      <c r="J39" s="38"/>
      <c r="K39" s="38"/>
      <c r="L39" s="75" t="s">
        <v>284</v>
      </c>
      <c r="M39" s="64"/>
      <c r="N39" s="75" t="s">
        <v>285</v>
      </c>
      <c r="O39" s="64"/>
      <c r="P39" s="37"/>
    </row>
    <row r="40" spans="1:16" ht="14.25" x14ac:dyDescent="0.2">
      <c r="A40" s="4">
        <f t="shared" si="0"/>
        <v>38</v>
      </c>
      <c r="B40" s="36" t="s">
        <v>120</v>
      </c>
      <c r="C40" s="36" t="s">
        <v>121</v>
      </c>
      <c r="D40" s="15"/>
      <c r="E40" s="15"/>
      <c r="F40" s="15">
        <v>1</v>
      </c>
      <c r="G40" s="16">
        <v>1</v>
      </c>
      <c r="H40" s="38">
        <v>0</v>
      </c>
      <c r="I40" s="38"/>
      <c r="J40" s="38"/>
      <c r="K40" s="38"/>
      <c r="L40" s="75" t="s">
        <v>234</v>
      </c>
      <c r="M40" s="64"/>
      <c r="N40" s="75">
        <v>0</v>
      </c>
      <c r="O40" s="64"/>
      <c r="P40" s="37"/>
    </row>
    <row r="41" spans="1:16" ht="14.25" x14ac:dyDescent="0.2">
      <c r="A41" s="4">
        <f t="shared" si="0"/>
        <v>39</v>
      </c>
      <c r="B41" s="36" t="s">
        <v>122</v>
      </c>
      <c r="C41" s="36" t="s">
        <v>3</v>
      </c>
      <c r="D41" s="15">
        <v>1</v>
      </c>
      <c r="E41" s="15"/>
      <c r="F41" s="15">
        <v>3</v>
      </c>
      <c r="G41" s="16">
        <v>3</v>
      </c>
      <c r="H41" s="36">
        <v>0</v>
      </c>
      <c r="I41" s="36"/>
      <c r="J41" s="36"/>
      <c r="K41" s="36"/>
      <c r="L41" s="75" t="s">
        <v>286</v>
      </c>
      <c r="M41" s="64"/>
      <c r="N41" s="75">
        <v>0</v>
      </c>
      <c r="O41" s="64"/>
      <c r="P41" s="37"/>
    </row>
    <row r="42" spans="1:16" ht="14.25" x14ac:dyDescent="0.2">
      <c r="A42" s="4">
        <f t="shared" si="0"/>
        <v>40</v>
      </c>
      <c r="B42" s="36" t="s">
        <v>123</v>
      </c>
      <c r="C42" s="36" t="s">
        <v>124</v>
      </c>
      <c r="D42" s="15"/>
      <c r="E42" s="15"/>
      <c r="F42" s="15">
        <v>2</v>
      </c>
      <c r="G42" s="16">
        <v>2</v>
      </c>
      <c r="H42" s="36">
        <v>0</v>
      </c>
      <c r="I42" s="36"/>
      <c r="J42" s="36"/>
      <c r="K42" s="36"/>
      <c r="L42" s="75" t="s">
        <v>277</v>
      </c>
      <c r="M42" s="64"/>
      <c r="N42" s="75" t="s">
        <v>246</v>
      </c>
      <c r="O42" s="64"/>
      <c r="P42" s="37"/>
    </row>
    <row r="43" spans="1:16" ht="14.25" x14ac:dyDescent="0.2">
      <c r="A43" s="4">
        <f t="shared" si="0"/>
        <v>41</v>
      </c>
      <c r="B43" s="36" t="s">
        <v>125</v>
      </c>
      <c r="C43" s="36" t="s">
        <v>126</v>
      </c>
      <c r="D43" s="15"/>
      <c r="E43" s="15"/>
      <c r="F43" s="15">
        <v>2</v>
      </c>
      <c r="G43" s="16">
        <v>2</v>
      </c>
      <c r="H43" s="36">
        <v>0</v>
      </c>
      <c r="I43" s="36"/>
      <c r="J43" s="36"/>
      <c r="K43" s="36"/>
      <c r="L43" s="75" t="s">
        <v>249</v>
      </c>
      <c r="M43" s="64"/>
      <c r="N43" s="75" t="s">
        <v>287</v>
      </c>
      <c r="O43" s="64"/>
      <c r="P43" s="37"/>
    </row>
    <row r="44" spans="1:16" ht="14.25" x14ac:dyDescent="0.2">
      <c r="A44" s="4">
        <f t="shared" si="0"/>
        <v>42</v>
      </c>
      <c r="B44" s="36" t="s">
        <v>127</v>
      </c>
      <c r="C44" s="36" t="s">
        <v>2</v>
      </c>
      <c r="D44" s="15"/>
      <c r="E44" s="15"/>
      <c r="F44" s="15">
        <v>1</v>
      </c>
      <c r="G44" s="16">
        <v>1</v>
      </c>
      <c r="H44" s="36">
        <v>0</v>
      </c>
      <c r="I44" s="36"/>
      <c r="J44" s="36"/>
      <c r="K44" s="36"/>
      <c r="L44" s="75" t="s">
        <v>288</v>
      </c>
      <c r="M44" s="64"/>
      <c r="N44" s="75" t="s">
        <v>289</v>
      </c>
      <c r="O44" s="64"/>
      <c r="P44" s="37"/>
    </row>
    <row r="45" spans="1:16" ht="14.25" x14ac:dyDescent="0.2">
      <c r="A45" s="4">
        <f t="shared" si="0"/>
        <v>43</v>
      </c>
      <c r="B45" s="36" t="s">
        <v>128</v>
      </c>
      <c r="C45" s="36" t="s">
        <v>129</v>
      </c>
      <c r="D45" s="15">
        <v>1</v>
      </c>
      <c r="E45" s="15"/>
      <c r="F45" s="15"/>
      <c r="G45" s="16"/>
      <c r="H45" s="36">
        <v>0</v>
      </c>
      <c r="I45" s="36"/>
      <c r="J45" s="36"/>
      <c r="K45" s="36"/>
      <c r="L45" s="75" t="s">
        <v>234</v>
      </c>
      <c r="M45" s="64"/>
      <c r="N45" s="75">
        <v>0</v>
      </c>
      <c r="O45" s="64"/>
      <c r="P45" s="37"/>
    </row>
    <row r="46" spans="1:16" ht="14.25" x14ac:dyDescent="0.2">
      <c r="A46" s="4">
        <f t="shared" si="0"/>
        <v>44</v>
      </c>
      <c r="B46" s="36" t="s">
        <v>130</v>
      </c>
      <c r="C46" s="36" t="s">
        <v>131</v>
      </c>
      <c r="D46" s="15">
        <v>2</v>
      </c>
      <c r="E46" s="15"/>
      <c r="F46" s="15"/>
      <c r="G46" s="16"/>
      <c r="H46" s="36">
        <v>0</v>
      </c>
      <c r="I46" s="36"/>
      <c r="J46" s="36"/>
      <c r="K46" s="36"/>
      <c r="L46" s="75" t="s">
        <v>277</v>
      </c>
      <c r="M46" s="64"/>
      <c r="N46" s="75" t="s">
        <v>290</v>
      </c>
      <c r="O46" s="64"/>
      <c r="P46" s="37"/>
    </row>
    <row r="47" spans="1:16" ht="14.25" x14ac:dyDescent="0.2">
      <c r="A47" s="4">
        <f t="shared" si="0"/>
        <v>45</v>
      </c>
      <c r="B47" s="36" t="s">
        <v>132</v>
      </c>
      <c r="C47" s="36" t="s">
        <v>133</v>
      </c>
      <c r="D47" s="15"/>
      <c r="E47" s="15"/>
      <c r="F47" s="15">
        <v>2</v>
      </c>
      <c r="G47" s="16">
        <v>2</v>
      </c>
      <c r="H47" s="36">
        <v>0</v>
      </c>
      <c r="I47" s="36"/>
      <c r="J47" s="36"/>
      <c r="K47" s="36"/>
      <c r="L47" s="75" t="s">
        <v>291</v>
      </c>
      <c r="M47" s="64"/>
      <c r="N47" s="75" t="s">
        <v>281</v>
      </c>
      <c r="O47" s="64"/>
      <c r="P47" s="37"/>
    </row>
    <row r="48" spans="1:16" ht="14.25" x14ac:dyDescent="0.2">
      <c r="A48" s="4">
        <f t="shared" si="0"/>
        <v>46</v>
      </c>
      <c r="B48" s="36" t="s">
        <v>134</v>
      </c>
      <c r="C48" s="36" t="s">
        <v>135</v>
      </c>
      <c r="D48" s="15"/>
      <c r="E48" s="15"/>
      <c r="F48" s="15">
        <v>1</v>
      </c>
      <c r="G48" s="16">
        <v>2</v>
      </c>
      <c r="H48" s="36">
        <v>0</v>
      </c>
      <c r="I48" s="36"/>
      <c r="J48" s="36"/>
      <c r="K48" s="36"/>
      <c r="L48" s="75" t="s">
        <v>246</v>
      </c>
      <c r="M48" s="64"/>
      <c r="N48" s="75">
        <v>0</v>
      </c>
      <c r="O48" s="64"/>
      <c r="P48" s="37"/>
    </row>
    <row r="49" spans="1:16" ht="14.25" x14ac:dyDescent="0.2">
      <c r="A49" s="4">
        <f t="shared" si="0"/>
        <v>47</v>
      </c>
      <c r="B49" s="36" t="s">
        <v>136</v>
      </c>
      <c r="C49" s="36" t="s">
        <v>137</v>
      </c>
      <c r="D49" s="15"/>
      <c r="E49" s="15"/>
      <c r="F49" s="15">
        <v>2</v>
      </c>
      <c r="G49" s="16">
        <v>2</v>
      </c>
      <c r="H49" s="36">
        <v>0</v>
      </c>
      <c r="I49" s="36"/>
      <c r="J49" s="36"/>
      <c r="K49" s="36"/>
      <c r="L49" s="75" t="s">
        <v>277</v>
      </c>
      <c r="M49" s="64"/>
      <c r="N49" s="75" t="s">
        <v>246</v>
      </c>
      <c r="O49" s="64"/>
      <c r="P49" s="37"/>
    </row>
    <row r="50" spans="1:16" ht="14.25" x14ac:dyDescent="0.2">
      <c r="A50" s="4">
        <f t="shared" si="0"/>
        <v>48</v>
      </c>
      <c r="B50" s="36" t="s">
        <v>138</v>
      </c>
      <c r="C50" s="36" t="s">
        <v>139</v>
      </c>
      <c r="D50" s="15">
        <v>1</v>
      </c>
      <c r="E50" s="15"/>
      <c r="F50" s="15"/>
      <c r="G50" s="16"/>
      <c r="H50" s="36">
        <v>0</v>
      </c>
      <c r="I50" s="36"/>
      <c r="J50" s="36"/>
      <c r="K50" s="36"/>
      <c r="L50" s="75" t="s">
        <v>234</v>
      </c>
      <c r="M50" s="64"/>
      <c r="N50" s="75">
        <v>0</v>
      </c>
      <c r="O50" s="64"/>
      <c r="P50" s="37"/>
    </row>
    <row r="51" spans="1:16" ht="14.25" x14ac:dyDescent="0.2">
      <c r="A51" s="4">
        <f t="shared" si="0"/>
        <v>49</v>
      </c>
      <c r="B51" s="36" t="s">
        <v>140</v>
      </c>
      <c r="C51" s="36" t="s">
        <v>13</v>
      </c>
      <c r="D51" s="15">
        <v>2</v>
      </c>
      <c r="E51" s="15"/>
      <c r="F51" s="15">
        <v>2</v>
      </c>
      <c r="G51" s="16">
        <v>2</v>
      </c>
      <c r="H51" s="36">
        <v>0</v>
      </c>
      <c r="I51" s="36"/>
      <c r="J51" s="36"/>
      <c r="K51" s="36"/>
      <c r="L51" s="75" t="s">
        <v>247</v>
      </c>
      <c r="M51" s="64"/>
      <c r="N51" s="75" t="s">
        <v>246</v>
      </c>
      <c r="O51" s="64"/>
      <c r="P51" s="37"/>
    </row>
    <row r="52" spans="1:16" ht="14.25" x14ac:dyDescent="0.2">
      <c r="A52" s="4">
        <f t="shared" si="0"/>
        <v>50</v>
      </c>
      <c r="B52" s="36" t="s">
        <v>141</v>
      </c>
      <c r="C52" s="36" t="s">
        <v>8</v>
      </c>
      <c r="D52" s="15"/>
      <c r="E52" s="15">
        <v>2</v>
      </c>
      <c r="F52" s="15"/>
      <c r="G52" s="16"/>
      <c r="H52" s="36">
        <v>0</v>
      </c>
      <c r="I52" s="36"/>
      <c r="J52" s="36"/>
      <c r="K52" s="36"/>
      <c r="L52" s="75" t="s">
        <v>292</v>
      </c>
      <c r="M52" s="64"/>
      <c r="N52" s="75" t="s">
        <v>293</v>
      </c>
      <c r="O52" s="64"/>
      <c r="P52" s="37"/>
    </row>
    <row r="53" spans="1:16" ht="14.25" x14ac:dyDescent="0.2">
      <c r="A53" s="4">
        <f t="shared" si="0"/>
        <v>51</v>
      </c>
      <c r="B53" s="36" t="s">
        <v>142</v>
      </c>
      <c r="C53" s="36" t="s">
        <v>143</v>
      </c>
      <c r="D53" s="15"/>
      <c r="E53" s="15">
        <v>1</v>
      </c>
      <c r="F53" s="15">
        <v>1</v>
      </c>
      <c r="G53" s="16">
        <v>2</v>
      </c>
      <c r="H53" s="36">
        <v>0</v>
      </c>
      <c r="I53" s="36"/>
      <c r="J53" s="36"/>
      <c r="K53" s="36"/>
      <c r="L53" s="75" t="s">
        <v>294</v>
      </c>
      <c r="M53" s="64"/>
      <c r="N53" s="75" t="s">
        <v>246</v>
      </c>
      <c r="O53" s="64"/>
      <c r="P53" s="37"/>
    </row>
    <row r="54" spans="1:16" ht="14.25" x14ac:dyDescent="0.2">
      <c r="A54" s="4">
        <f t="shared" si="0"/>
        <v>52</v>
      </c>
      <c r="B54" s="36" t="s">
        <v>144</v>
      </c>
      <c r="C54" s="36" t="s">
        <v>32</v>
      </c>
      <c r="D54" s="15">
        <v>2</v>
      </c>
      <c r="E54" s="15"/>
      <c r="F54" s="15"/>
      <c r="G54" s="16"/>
      <c r="H54" s="36">
        <v>0</v>
      </c>
      <c r="I54" s="36"/>
      <c r="J54" s="36"/>
      <c r="K54" s="36"/>
      <c r="L54" s="75" t="s">
        <v>295</v>
      </c>
      <c r="M54" s="64"/>
      <c r="N54" s="75" t="s">
        <v>293</v>
      </c>
      <c r="O54" s="64"/>
      <c r="P54" s="37"/>
    </row>
    <row r="55" spans="1:16" ht="14.25" x14ac:dyDescent="0.2">
      <c r="A55" s="4">
        <f t="shared" si="0"/>
        <v>53</v>
      </c>
      <c r="B55" s="36" t="s">
        <v>145</v>
      </c>
      <c r="C55" s="36" t="s">
        <v>12</v>
      </c>
      <c r="D55" s="15"/>
      <c r="E55" s="15"/>
      <c r="F55" s="15">
        <v>1</v>
      </c>
      <c r="G55" s="16">
        <v>2</v>
      </c>
      <c r="H55" s="36">
        <v>0</v>
      </c>
      <c r="I55" s="36"/>
      <c r="J55" s="36"/>
      <c r="K55" s="36"/>
      <c r="L55" s="75" t="s">
        <v>234</v>
      </c>
      <c r="M55" s="64"/>
      <c r="N55" s="75">
        <v>0</v>
      </c>
      <c r="O55" s="64"/>
      <c r="P55" s="37"/>
    </row>
    <row r="56" spans="1:16" ht="14.25" x14ac:dyDescent="0.2">
      <c r="A56" s="4">
        <f t="shared" si="0"/>
        <v>54</v>
      </c>
      <c r="B56" s="36" t="s">
        <v>146</v>
      </c>
      <c r="C56" s="36" t="s">
        <v>32</v>
      </c>
      <c r="D56" s="15">
        <v>2</v>
      </c>
      <c r="E56" s="15"/>
      <c r="F56" s="15"/>
      <c r="G56" s="16"/>
      <c r="H56" s="36">
        <v>0</v>
      </c>
      <c r="I56" s="36"/>
      <c r="J56" s="36"/>
      <c r="K56" s="36"/>
      <c r="L56" s="75" t="s">
        <v>296</v>
      </c>
      <c r="M56" s="64"/>
      <c r="N56" s="75" t="s">
        <v>297</v>
      </c>
      <c r="O56" s="64"/>
      <c r="P56" s="37"/>
    </row>
    <row r="57" spans="1:16" ht="14.25" x14ac:dyDescent="0.2">
      <c r="A57" s="4">
        <f t="shared" si="0"/>
        <v>55</v>
      </c>
      <c r="B57" s="36" t="s">
        <v>147</v>
      </c>
      <c r="C57" s="36" t="s">
        <v>148</v>
      </c>
      <c r="D57" s="15"/>
      <c r="E57" s="15"/>
      <c r="F57" s="15">
        <v>2</v>
      </c>
      <c r="G57" s="16">
        <v>2</v>
      </c>
      <c r="H57" s="36">
        <v>1</v>
      </c>
      <c r="I57" s="36"/>
      <c r="J57" s="36">
        <v>2</v>
      </c>
      <c r="K57" s="36"/>
      <c r="L57" s="75" t="s">
        <v>272</v>
      </c>
      <c r="M57" s="64"/>
      <c r="N57" s="75" t="s">
        <v>246</v>
      </c>
      <c r="O57" s="64"/>
      <c r="P57" s="37"/>
    </row>
    <row r="58" spans="1:16" ht="14.25" x14ac:dyDescent="0.2">
      <c r="A58" s="4">
        <f t="shared" si="0"/>
        <v>56</v>
      </c>
      <c r="B58" s="36" t="s">
        <v>149</v>
      </c>
      <c r="C58" s="36" t="s">
        <v>150</v>
      </c>
      <c r="D58" s="15"/>
      <c r="E58" s="15">
        <v>1</v>
      </c>
      <c r="F58" s="15">
        <v>1</v>
      </c>
      <c r="G58" s="16">
        <v>1</v>
      </c>
      <c r="H58" s="36">
        <v>0</v>
      </c>
      <c r="I58" s="36"/>
      <c r="J58" s="36"/>
      <c r="K58" s="36"/>
      <c r="L58" s="75" t="s">
        <v>289</v>
      </c>
      <c r="M58" s="64"/>
      <c r="N58" s="75" t="s">
        <v>298</v>
      </c>
      <c r="O58" s="64"/>
      <c r="P58" s="37"/>
    </row>
    <row r="59" spans="1:16" ht="14.25" x14ac:dyDescent="0.2">
      <c r="A59" s="4">
        <f t="shared" si="0"/>
        <v>57</v>
      </c>
      <c r="B59" s="36" t="s">
        <v>151</v>
      </c>
      <c r="C59" s="36" t="s">
        <v>152</v>
      </c>
      <c r="D59" s="15"/>
      <c r="E59" s="15"/>
      <c r="F59" s="15">
        <v>2</v>
      </c>
      <c r="G59" s="16">
        <v>2</v>
      </c>
      <c r="H59" s="36">
        <v>1</v>
      </c>
      <c r="I59" s="36"/>
      <c r="J59" s="36"/>
      <c r="K59" s="36">
        <v>2</v>
      </c>
      <c r="L59" s="75" t="s">
        <v>299</v>
      </c>
      <c r="M59" s="64"/>
      <c r="N59" s="75" t="s">
        <v>246</v>
      </c>
      <c r="O59" s="64"/>
      <c r="P59" s="37"/>
    </row>
    <row r="60" spans="1:16" ht="14.25" x14ac:dyDescent="0.2">
      <c r="A60" s="4">
        <f t="shared" si="0"/>
        <v>58</v>
      </c>
      <c r="B60" s="36" t="s">
        <v>153</v>
      </c>
      <c r="C60" s="36" t="s">
        <v>154</v>
      </c>
      <c r="D60" s="15">
        <v>1</v>
      </c>
      <c r="E60" s="15"/>
      <c r="F60" s="15">
        <v>1</v>
      </c>
      <c r="G60" s="16">
        <v>2</v>
      </c>
      <c r="H60" s="38">
        <v>0</v>
      </c>
      <c r="I60" s="38"/>
      <c r="J60" s="38"/>
      <c r="K60" s="38"/>
      <c r="L60" s="75" t="s">
        <v>299</v>
      </c>
      <c r="M60" s="64"/>
      <c r="N60" s="75" t="s">
        <v>246</v>
      </c>
      <c r="O60" s="64"/>
      <c r="P60" s="37"/>
    </row>
    <row r="61" spans="1:16" ht="14.25" x14ac:dyDescent="0.2">
      <c r="A61" s="4">
        <f t="shared" si="0"/>
        <v>59</v>
      </c>
      <c r="B61" s="36" t="s">
        <v>155</v>
      </c>
      <c r="C61" s="36" t="s">
        <v>156</v>
      </c>
      <c r="D61" s="15"/>
      <c r="E61" s="15">
        <v>1</v>
      </c>
      <c r="F61" s="15"/>
      <c r="G61" s="16"/>
      <c r="H61" s="38">
        <v>0</v>
      </c>
      <c r="I61" s="38"/>
      <c r="J61" s="38"/>
      <c r="K61" s="38"/>
      <c r="L61" s="75" t="s">
        <v>234</v>
      </c>
      <c r="M61" s="64"/>
      <c r="N61" s="75">
        <v>0</v>
      </c>
      <c r="O61" s="64"/>
      <c r="P61" s="37"/>
    </row>
    <row r="62" spans="1:16" ht="14.25" x14ac:dyDescent="0.2">
      <c r="A62" s="4">
        <f t="shared" si="0"/>
        <v>60</v>
      </c>
      <c r="B62" s="36" t="s">
        <v>157</v>
      </c>
      <c r="C62" s="36" t="s">
        <v>158</v>
      </c>
      <c r="D62" s="15"/>
      <c r="E62" s="15"/>
      <c r="F62" s="15">
        <v>2</v>
      </c>
      <c r="G62" s="16">
        <v>2</v>
      </c>
      <c r="H62" s="38">
        <v>1</v>
      </c>
      <c r="I62" s="38"/>
      <c r="J62" s="38">
        <v>2</v>
      </c>
      <c r="K62" s="38"/>
      <c r="L62" s="75" t="s">
        <v>299</v>
      </c>
      <c r="M62" s="64"/>
      <c r="N62" s="75" t="s">
        <v>246</v>
      </c>
      <c r="O62" s="64"/>
      <c r="P62" s="37"/>
    </row>
    <row r="63" spans="1:16" ht="14.25" x14ac:dyDescent="0.2">
      <c r="A63" s="4">
        <f t="shared" ref="A63:A88" si="1">ROW()-2</f>
        <v>61</v>
      </c>
      <c r="B63" s="36" t="s">
        <v>159</v>
      </c>
      <c r="C63" s="36" t="s">
        <v>160</v>
      </c>
      <c r="D63" s="15"/>
      <c r="E63" s="15"/>
      <c r="F63" s="15">
        <v>2</v>
      </c>
      <c r="G63" s="16">
        <v>2</v>
      </c>
      <c r="H63" s="38">
        <v>1</v>
      </c>
      <c r="I63" s="38"/>
      <c r="J63" s="38"/>
      <c r="K63" s="38">
        <v>2</v>
      </c>
      <c r="L63" s="75" t="s">
        <v>299</v>
      </c>
      <c r="M63" s="64"/>
      <c r="N63" s="75" t="s">
        <v>246</v>
      </c>
      <c r="O63" s="64"/>
      <c r="P63" s="37"/>
    </row>
    <row r="64" spans="1:16" ht="14.25" x14ac:dyDescent="0.2">
      <c r="A64" s="4">
        <f t="shared" si="1"/>
        <v>62</v>
      </c>
      <c r="B64" s="36" t="s">
        <v>161</v>
      </c>
      <c r="C64" s="36" t="s">
        <v>162</v>
      </c>
      <c r="D64" s="15"/>
      <c r="E64" s="15"/>
      <c r="F64" s="15">
        <v>2</v>
      </c>
      <c r="G64" s="16">
        <v>2</v>
      </c>
      <c r="H64" s="38">
        <v>0</v>
      </c>
      <c r="I64" s="38"/>
      <c r="J64" s="38"/>
      <c r="K64" s="38"/>
      <c r="L64" s="75" t="s">
        <v>274</v>
      </c>
      <c r="M64" s="64"/>
      <c r="N64" s="75" t="s">
        <v>246</v>
      </c>
      <c r="O64" s="64"/>
      <c r="P64" s="37"/>
    </row>
    <row r="65" spans="1:16" ht="14.25" x14ac:dyDescent="0.2">
      <c r="A65" s="4">
        <f t="shared" si="1"/>
        <v>63</v>
      </c>
      <c r="B65" s="36" t="s">
        <v>163</v>
      </c>
      <c r="C65" s="36" t="s">
        <v>164</v>
      </c>
      <c r="D65" s="15"/>
      <c r="E65" s="15"/>
      <c r="F65" s="15">
        <v>2</v>
      </c>
      <c r="G65" s="16">
        <v>2</v>
      </c>
      <c r="H65" s="38">
        <v>1</v>
      </c>
      <c r="I65" s="38"/>
      <c r="J65" s="38">
        <v>2</v>
      </c>
      <c r="K65" s="38"/>
      <c r="L65" s="75" t="s">
        <v>274</v>
      </c>
      <c r="M65" s="64"/>
      <c r="N65" s="75" t="s">
        <v>246</v>
      </c>
      <c r="O65" s="64"/>
      <c r="P65" s="37"/>
    </row>
    <row r="66" spans="1:16" ht="14.25" x14ac:dyDescent="0.2">
      <c r="A66" s="4">
        <f t="shared" si="1"/>
        <v>64</v>
      </c>
      <c r="B66" s="36" t="s">
        <v>165</v>
      </c>
      <c r="C66" s="36" t="s">
        <v>166</v>
      </c>
      <c r="D66" s="15"/>
      <c r="E66" s="15">
        <v>1</v>
      </c>
      <c r="F66" s="15">
        <v>1</v>
      </c>
      <c r="G66" s="16">
        <v>2</v>
      </c>
      <c r="H66" s="38">
        <v>0</v>
      </c>
      <c r="I66" s="38"/>
      <c r="J66" s="38"/>
      <c r="K66" s="38"/>
      <c r="L66" s="75" t="s">
        <v>300</v>
      </c>
      <c r="M66" s="64"/>
      <c r="N66" s="75" t="s">
        <v>246</v>
      </c>
      <c r="O66" s="64"/>
      <c r="P66" s="37"/>
    </row>
    <row r="67" spans="1:16" ht="14.25" x14ac:dyDescent="0.2">
      <c r="A67" s="4">
        <f t="shared" si="1"/>
        <v>65</v>
      </c>
      <c r="B67" s="36" t="s">
        <v>167</v>
      </c>
      <c r="C67" s="36" t="s">
        <v>5</v>
      </c>
      <c r="D67" s="15"/>
      <c r="E67" s="15">
        <v>1</v>
      </c>
      <c r="F67" s="15">
        <v>1</v>
      </c>
      <c r="G67" s="16">
        <v>1</v>
      </c>
      <c r="H67" s="38">
        <v>0</v>
      </c>
      <c r="I67" s="38"/>
      <c r="J67" s="38"/>
      <c r="K67" s="38"/>
      <c r="L67" s="75" t="s">
        <v>299</v>
      </c>
      <c r="M67" s="64"/>
      <c r="N67" s="75" t="s">
        <v>246</v>
      </c>
      <c r="O67" s="64"/>
      <c r="P67" s="37"/>
    </row>
    <row r="68" spans="1:16" ht="14.25" x14ac:dyDescent="0.2">
      <c r="A68" s="4">
        <f t="shared" si="1"/>
        <v>66</v>
      </c>
      <c r="B68" s="36" t="s">
        <v>168</v>
      </c>
      <c r="C68" s="36" t="s">
        <v>6</v>
      </c>
      <c r="D68" s="15">
        <v>2</v>
      </c>
      <c r="E68" s="15"/>
      <c r="F68" s="15"/>
      <c r="G68" s="16"/>
      <c r="H68" s="38">
        <v>0</v>
      </c>
      <c r="I68" s="38"/>
      <c r="J68" s="38"/>
      <c r="K68" s="38"/>
      <c r="L68" s="75" t="s">
        <v>299</v>
      </c>
      <c r="M68" s="64"/>
      <c r="N68" s="75" t="s">
        <v>246</v>
      </c>
      <c r="O68" s="64"/>
      <c r="P68" s="37"/>
    </row>
    <row r="69" spans="1:16" ht="14.25" x14ac:dyDescent="0.2">
      <c r="A69" s="4">
        <f t="shared" si="1"/>
        <v>67</v>
      </c>
      <c r="B69" s="36" t="s">
        <v>169</v>
      </c>
      <c r="C69" s="36" t="s">
        <v>170</v>
      </c>
      <c r="D69" s="15"/>
      <c r="E69" s="15">
        <v>2</v>
      </c>
      <c r="F69" s="15"/>
      <c r="G69" s="16"/>
      <c r="H69" s="38">
        <v>0</v>
      </c>
      <c r="I69" s="38"/>
      <c r="J69" s="38"/>
      <c r="K69" s="38"/>
      <c r="L69" s="75" t="s">
        <v>265</v>
      </c>
      <c r="M69" s="64"/>
      <c r="N69" s="75" t="s">
        <v>246</v>
      </c>
      <c r="O69" s="64"/>
      <c r="P69" s="37"/>
    </row>
    <row r="70" spans="1:16" ht="14.25" x14ac:dyDescent="0.2">
      <c r="A70" s="4">
        <f t="shared" si="1"/>
        <v>68</v>
      </c>
      <c r="B70" s="36" t="s">
        <v>171</v>
      </c>
      <c r="C70" s="36" t="s">
        <v>34</v>
      </c>
      <c r="D70" s="15">
        <v>1</v>
      </c>
      <c r="E70" s="15"/>
      <c r="F70" s="15">
        <v>1</v>
      </c>
      <c r="G70" s="16">
        <v>2</v>
      </c>
      <c r="H70" s="38">
        <v>0</v>
      </c>
      <c r="I70" s="38"/>
      <c r="J70" s="38"/>
      <c r="K70" s="38"/>
      <c r="L70" s="75" t="s">
        <v>265</v>
      </c>
      <c r="M70" s="64"/>
      <c r="N70" s="75" t="s">
        <v>246</v>
      </c>
      <c r="O70" s="64"/>
      <c r="P70" s="37"/>
    </row>
    <row r="71" spans="1:16" ht="14.25" x14ac:dyDescent="0.2">
      <c r="A71" s="4">
        <f t="shared" si="1"/>
        <v>69</v>
      </c>
      <c r="B71" s="36" t="s">
        <v>172</v>
      </c>
      <c r="C71" s="36" t="s">
        <v>173</v>
      </c>
      <c r="D71" s="15"/>
      <c r="E71" s="15"/>
      <c r="F71" s="15">
        <v>1</v>
      </c>
      <c r="G71" s="16">
        <v>1</v>
      </c>
      <c r="H71" s="38">
        <v>0</v>
      </c>
      <c r="I71" s="38"/>
      <c r="J71" s="38"/>
      <c r="K71" s="38"/>
      <c r="L71" s="75" t="s">
        <v>234</v>
      </c>
      <c r="M71" s="64"/>
      <c r="N71" s="75">
        <v>0</v>
      </c>
      <c r="O71" s="64"/>
      <c r="P71" s="37"/>
    </row>
    <row r="72" spans="1:16" ht="14.25" x14ac:dyDescent="0.2">
      <c r="A72" s="4">
        <f t="shared" si="1"/>
        <v>70</v>
      </c>
      <c r="B72" s="36" t="s">
        <v>174</v>
      </c>
      <c r="C72" s="36" t="s">
        <v>175</v>
      </c>
      <c r="D72" s="15"/>
      <c r="E72" s="15"/>
      <c r="F72" s="15">
        <v>1</v>
      </c>
      <c r="G72" s="16">
        <v>1</v>
      </c>
      <c r="H72" s="38">
        <v>0</v>
      </c>
      <c r="I72" s="38"/>
      <c r="J72" s="38"/>
      <c r="K72" s="38"/>
      <c r="L72" s="75" t="s">
        <v>234</v>
      </c>
      <c r="M72" s="64"/>
      <c r="N72" s="75">
        <v>0</v>
      </c>
      <c r="O72" s="64"/>
      <c r="P72" s="37"/>
    </row>
    <row r="73" spans="1:16" ht="14.25" x14ac:dyDescent="0.2">
      <c r="A73" s="4">
        <f t="shared" si="1"/>
        <v>71</v>
      </c>
      <c r="B73" s="36" t="s">
        <v>229</v>
      </c>
      <c r="C73" s="36" t="s">
        <v>230</v>
      </c>
      <c r="D73" s="15"/>
      <c r="E73" s="15"/>
      <c r="F73" s="15">
        <v>1</v>
      </c>
      <c r="G73" s="16">
        <v>1</v>
      </c>
      <c r="H73" s="38">
        <v>0</v>
      </c>
      <c r="I73" s="38"/>
      <c r="J73" s="38"/>
      <c r="K73" s="38"/>
      <c r="L73" s="75" t="s">
        <v>234</v>
      </c>
      <c r="M73" s="64"/>
      <c r="N73" s="75">
        <v>0</v>
      </c>
      <c r="O73" s="64"/>
      <c r="P73" s="37"/>
    </row>
    <row r="74" spans="1:16" ht="14.25" x14ac:dyDescent="0.2">
      <c r="A74" s="4">
        <f t="shared" si="1"/>
        <v>72</v>
      </c>
      <c r="B74" s="36" t="s">
        <v>176</v>
      </c>
      <c r="C74" s="36" t="s">
        <v>32</v>
      </c>
      <c r="D74" s="15">
        <v>2</v>
      </c>
      <c r="E74" s="15"/>
      <c r="F74" s="15"/>
      <c r="G74" s="16"/>
      <c r="H74" s="38">
        <v>0</v>
      </c>
      <c r="I74" s="38"/>
      <c r="J74" s="38"/>
      <c r="K74" s="38"/>
      <c r="L74" s="75" t="s">
        <v>277</v>
      </c>
      <c r="M74" s="64"/>
      <c r="N74" s="75" t="s">
        <v>246</v>
      </c>
      <c r="O74" s="64"/>
      <c r="P74" s="37"/>
    </row>
    <row r="75" spans="1:16" ht="14.25" x14ac:dyDescent="0.2">
      <c r="A75" s="4">
        <f t="shared" si="1"/>
        <v>73</v>
      </c>
      <c r="B75" s="36" t="s">
        <v>177</v>
      </c>
      <c r="C75" s="36" t="s">
        <v>13</v>
      </c>
      <c r="D75" s="15"/>
      <c r="E75" s="15"/>
      <c r="F75" s="15">
        <v>2</v>
      </c>
      <c r="G75" s="16">
        <v>4</v>
      </c>
      <c r="H75" s="38">
        <v>0</v>
      </c>
      <c r="I75" s="38"/>
      <c r="J75" s="38"/>
      <c r="K75" s="38"/>
      <c r="L75" s="75" t="s">
        <v>277</v>
      </c>
      <c r="M75" s="64"/>
      <c r="N75" s="75" t="s">
        <v>246</v>
      </c>
      <c r="O75" s="64"/>
      <c r="P75" s="37"/>
    </row>
    <row r="76" spans="1:16" ht="14.25" x14ac:dyDescent="0.2">
      <c r="A76" s="4">
        <f t="shared" si="1"/>
        <v>74</v>
      </c>
      <c r="B76" s="36" t="s">
        <v>178</v>
      </c>
      <c r="C76" s="36" t="s">
        <v>5</v>
      </c>
      <c r="D76" s="15"/>
      <c r="E76" s="15"/>
      <c r="F76" s="15">
        <v>2</v>
      </c>
      <c r="G76" s="16">
        <v>4</v>
      </c>
      <c r="H76" s="38">
        <v>0</v>
      </c>
      <c r="I76" s="38"/>
      <c r="J76" s="38"/>
      <c r="K76" s="38"/>
      <c r="L76" s="75" t="s">
        <v>301</v>
      </c>
      <c r="M76" s="64"/>
      <c r="N76" s="75" t="s">
        <v>272</v>
      </c>
      <c r="O76" s="64"/>
      <c r="P76" s="37"/>
    </row>
    <row r="77" spans="1:16" ht="14.25" x14ac:dyDescent="0.2">
      <c r="A77" s="4">
        <f t="shared" si="1"/>
        <v>75</v>
      </c>
      <c r="B77" s="36" t="s">
        <v>179</v>
      </c>
      <c r="C77" s="36" t="s">
        <v>180</v>
      </c>
      <c r="D77" s="15"/>
      <c r="E77" s="15"/>
      <c r="F77" s="15">
        <v>2</v>
      </c>
      <c r="G77" s="16">
        <v>4</v>
      </c>
      <c r="H77" s="38">
        <v>1</v>
      </c>
      <c r="I77" s="38"/>
      <c r="J77" s="38"/>
      <c r="K77" s="38">
        <v>2</v>
      </c>
      <c r="L77" s="75" t="s">
        <v>302</v>
      </c>
      <c r="M77" s="64"/>
      <c r="N77" s="75" t="s">
        <v>272</v>
      </c>
      <c r="O77" s="64"/>
      <c r="P77" s="37"/>
    </row>
    <row r="78" spans="1:16" ht="14.25" x14ac:dyDescent="0.2">
      <c r="A78" s="4">
        <f t="shared" si="1"/>
        <v>76</v>
      </c>
      <c r="B78" s="36" t="s">
        <v>181</v>
      </c>
      <c r="C78" s="36" t="s">
        <v>6</v>
      </c>
      <c r="D78" s="15"/>
      <c r="E78" s="15"/>
      <c r="F78" s="15">
        <v>2</v>
      </c>
      <c r="G78" s="16">
        <v>2</v>
      </c>
      <c r="H78" s="38">
        <v>0</v>
      </c>
      <c r="I78" s="38"/>
      <c r="J78" s="38"/>
      <c r="K78" s="38"/>
      <c r="L78" s="75" t="s">
        <v>277</v>
      </c>
      <c r="M78" s="64"/>
      <c r="N78" s="75" t="s">
        <v>246</v>
      </c>
      <c r="O78" s="64"/>
      <c r="P78" s="37"/>
    </row>
    <row r="79" spans="1:16" ht="14.25" x14ac:dyDescent="0.2">
      <c r="A79" s="4">
        <f t="shared" si="1"/>
        <v>77</v>
      </c>
      <c r="B79" s="36" t="s">
        <v>182</v>
      </c>
      <c r="C79" s="36" t="s">
        <v>183</v>
      </c>
      <c r="D79" s="15"/>
      <c r="E79" s="15">
        <v>1</v>
      </c>
      <c r="F79" s="15"/>
      <c r="G79" s="16"/>
      <c r="H79" s="38">
        <v>0</v>
      </c>
      <c r="I79" s="38"/>
      <c r="J79" s="38"/>
      <c r="K79" s="38"/>
      <c r="L79" s="75" t="s">
        <v>246</v>
      </c>
      <c r="M79" s="64"/>
      <c r="N79" s="75">
        <v>0</v>
      </c>
      <c r="O79" s="64"/>
      <c r="P79" s="37"/>
    </row>
    <row r="80" spans="1:16" ht="14.25" x14ac:dyDescent="0.2">
      <c r="A80" s="4">
        <f t="shared" si="1"/>
        <v>78</v>
      </c>
      <c r="B80" s="36" t="s">
        <v>184</v>
      </c>
      <c r="C80" s="36" t="s">
        <v>8</v>
      </c>
      <c r="D80" s="15"/>
      <c r="E80" s="15">
        <v>1</v>
      </c>
      <c r="F80" s="15">
        <v>1</v>
      </c>
      <c r="G80" s="16">
        <v>2</v>
      </c>
      <c r="H80" s="38">
        <v>0</v>
      </c>
      <c r="I80" s="38"/>
      <c r="J80" s="38"/>
      <c r="K80" s="38"/>
      <c r="L80" s="75" t="s">
        <v>301</v>
      </c>
      <c r="M80" s="64"/>
      <c r="N80" s="75" t="s">
        <v>272</v>
      </c>
      <c r="O80" s="64"/>
      <c r="P80" s="37"/>
    </row>
    <row r="81" spans="1:16" ht="14.25" x14ac:dyDescent="0.2">
      <c r="A81" s="4">
        <f t="shared" si="1"/>
        <v>79</v>
      </c>
      <c r="B81" s="36" t="s">
        <v>231</v>
      </c>
      <c r="C81" s="36" t="s">
        <v>232</v>
      </c>
      <c r="D81" s="15">
        <v>2</v>
      </c>
      <c r="E81" s="15"/>
      <c r="F81" s="15"/>
      <c r="G81" s="16"/>
      <c r="H81" s="38">
        <v>0</v>
      </c>
      <c r="I81" s="38"/>
      <c r="J81" s="38"/>
      <c r="K81" s="38"/>
      <c r="L81" s="75" t="s">
        <v>301</v>
      </c>
      <c r="M81" s="64"/>
      <c r="N81" s="75" t="s">
        <v>272</v>
      </c>
      <c r="O81" s="64"/>
      <c r="P81" s="37"/>
    </row>
    <row r="82" spans="1:16" ht="14.25" x14ac:dyDescent="0.2">
      <c r="A82" s="4">
        <f t="shared" si="1"/>
        <v>80</v>
      </c>
      <c r="B82" s="36" t="s">
        <v>185</v>
      </c>
      <c r="C82" s="36" t="s">
        <v>186</v>
      </c>
      <c r="D82" s="15">
        <v>1</v>
      </c>
      <c r="E82" s="15"/>
      <c r="F82" s="15">
        <v>1</v>
      </c>
      <c r="G82" s="16">
        <v>1</v>
      </c>
      <c r="H82" s="38">
        <v>0</v>
      </c>
      <c r="I82" s="38"/>
      <c r="J82" s="38"/>
      <c r="K82" s="38"/>
      <c r="L82" s="75" t="s">
        <v>292</v>
      </c>
      <c r="M82" s="64"/>
      <c r="N82" s="75" t="s">
        <v>293</v>
      </c>
      <c r="O82" s="64"/>
      <c r="P82" s="37"/>
    </row>
    <row r="83" spans="1:16" ht="14.25" x14ac:dyDescent="0.2">
      <c r="A83" s="39">
        <f t="shared" si="1"/>
        <v>81</v>
      </c>
      <c r="B83" s="40" t="s">
        <v>187</v>
      </c>
      <c r="C83" s="40" t="s">
        <v>8</v>
      </c>
      <c r="D83" s="17"/>
      <c r="E83" s="17">
        <v>2</v>
      </c>
      <c r="F83" s="17"/>
      <c r="G83" s="18"/>
      <c r="H83" s="38">
        <v>0</v>
      </c>
      <c r="I83" s="38"/>
      <c r="J83" s="38"/>
      <c r="K83" s="38"/>
      <c r="L83" s="75" t="s">
        <v>292</v>
      </c>
      <c r="M83" s="64"/>
      <c r="N83" s="75" t="s">
        <v>293</v>
      </c>
      <c r="O83" s="64"/>
      <c r="P83" s="37"/>
    </row>
    <row r="84" spans="1:16" ht="14.25" x14ac:dyDescent="0.2">
      <c r="A84" s="4">
        <f t="shared" si="1"/>
        <v>82</v>
      </c>
      <c r="B84" s="36" t="s">
        <v>188</v>
      </c>
      <c r="C84" s="36" t="s">
        <v>189</v>
      </c>
      <c r="D84" s="15"/>
      <c r="E84" s="15">
        <v>1</v>
      </c>
      <c r="F84" s="15">
        <v>1</v>
      </c>
      <c r="G84" s="16">
        <v>2</v>
      </c>
      <c r="H84" s="38">
        <v>0</v>
      </c>
      <c r="I84" s="38"/>
      <c r="J84" s="38"/>
      <c r="K84" s="38"/>
      <c r="L84" s="75" t="s">
        <v>234</v>
      </c>
      <c r="M84" s="64"/>
      <c r="N84" s="75">
        <v>0</v>
      </c>
      <c r="O84" s="64"/>
      <c r="P84" s="37"/>
    </row>
    <row r="85" spans="1:16" ht="14.25" x14ac:dyDescent="0.2">
      <c r="A85" s="39">
        <f t="shared" si="1"/>
        <v>83</v>
      </c>
      <c r="B85" s="40" t="s">
        <v>190</v>
      </c>
      <c r="C85" s="40" t="s">
        <v>7</v>
      </c>
      <c r="D85" s="17"/>
      <c r="E85" s="17">
        <v>1</v>
      </c>
      <c r="F85" s="17">
        <v>1</v>
      </c>
      <c r="G85" s="18">
        <v>2</v>
      </c>
      <c r="H85" s="38">
        <v>0</v>
      </c>
      <c r="I85" s="38"/>
      <c r="J85" s="38"/>
      <c r="K85" s="38"/>
      <c r="L85" s="75" t="s">
        <v>303</v>
      </c>
      <c r="M85" s="64"/>
      <c r="N85" s="75">
        <v>0</v>
      </c>
      <c r="O85" s="64"/>
      <c r="P85" s="37"/>
    </row>
    <row r="86" spans="1:16" ht="14.25" x14ac:dyDescent="0.2">
      <c r="A86" s="4">
        <f t="shared" si="1"/>
        <v>84</v>
      </c>
      <c r="B86" s="36" t="s">
        <v>191</v>
      </c>
      <c r="C86" s="36" t="s">
        <v>5</v>
      </c>
      <c r="D86" s="15"/>
      <c r="E86" s="15">
        <v>1</v>
      </c>
      <c r="F86" s="15"/>
      <c r="G86" s="16"/>
      <c r="H86" s="38">
        <v>0</v>
      </c>
      <c r="I86" s="38"/>
      <c r="J86" s="38"/>
      <c r="K86" s="38"/>
      <c r="L86" s="75" t="s">
        <v>234</v>
      </c>
      <c r="M86" s="64"/>
      <c r="N86" s="75">
        <v>0</v>
      </c>
      <c r="O86" s="64"/>
      <c r="P86" s="37"/>
    </row>
    <row r="87" spans="1:16" ht="14.25" x14ac:dyDescent="0.2">
      <c r="A87" s="4">
        <f t="shared" si="1"/>
        <v>85</v>
      </c>
      <c r="B87" s="41" t="s">
        <v>192</v>
      </c>
      <c r="C87" s="41" t="s">
        <v>4</v>
      </c>
      <c r="D87" s="19"/>
      <c r="E87" s="19"/>
      <c r="F87" s="19">
        <v>1</v>
      </c>
      <c r="G87" s="20">
        <v>1</v>
      </c>
      <c r="H87" s="38">
        <v>0</v>
      </c>
      <c r="I87" s="38"/>
      <c r="J87" s="38"/>
      <c r="K87" s="38"/>
      <c r="L87" s="75" t="s">
        <v>304</v>
      </c>
      <c r="M87" s="64"/>
      <c r="N87" s="75">
        <v>0</v>
      </c>
      <c r="O87" s="64"/>
      <c r="P87" s="37"/>
    </row>
    <row r="88" spans="1:16" ht="14.25" x14ac:dyDescent="0.2">
      <c r="A88" s="4">
        <f t="shared" si="1"/>
        <v>86</v>
      </c>
      <c r="B88" s="36" t="s">
        <v>193</v>
      </c>
      <c r="C88" s="36" t="s">
        <v>194</v>
      </c>
      <c r="D88" s="15"/>
      <c r="E88" s="15"/>
      <c r="F88" s="15">
        <v>1</v>
      </c>
      <c r="G88" s="16">
        <v>1</v>
      </c>
      <c r="H88" s="38">
        <v>0</v>
      </c>
      <c r="I88" s="38"/>
      <c r="J88" s="38"/>
      <c r="K88" s="38"/>
      <c r="L88" s="75" t="s">
        <v>305</v>
      </c>
      <c r="M88" s="64"/>
      <c r="N88" s="75">
        <v>0</v>
      </c>
      <c r="O88" s="64"/>
      <c r="P88" s="37"/>
    </row>
    <row r="89" spans="1:16" ht="14.25" x14ac:dyDescent="0.2">
      <c r="A89" s="42">
        <v>92</v>
      </c>
      <c r="B89" s="34" t="s">
        <v>195</v>
      </c>
      <c r="C89" s="34" t="s">
        <v>196</v>
      </c>
      <c r="D89" s="13"/>
      <c r="E89" s="13"/>
      <c r="F89" s="13">
        <v>2</v>
      </c>
      <c r="G89" s="14">
        <v>2</v>
      </c>
      <c r="H89" s="38">
        <v>0</v>
      </c>
      <c r="I89" s="38"/>
      <c r="J89" s="38"/>
      <c r="K89" s="38"/>
      <c r="L89" s="75" t="s">
        <v>261</v>
      </c>
      <c r="M89" s="64"/>
      <c r="N89" s="75" t="s">
        <v>306</v>
      </c>
      <c r="O89" s="64"/>
      <c r="P89" s="37"/>
    </row>
    <row r="90" spans="1:16" ht="14.25" x14ac:dyDescent="0.2">
      <c r="A90" s="39">
        <v>93</v>
      </c>
      <c r="B90" s="36" t="s">
        <v>197</v>
      </c>
      <c r="C90" s="36" t="s">
        <v>198</v>
      </c>
      <c r="D90" s="15"/>
      <c r="E90" s="15"/>
      <c r="F90" s="15">
        <v>1</v>
      </c>
      <c r="G90" s="16">
        <v>1</v>
      </c>
      <c r="H90" s="38">
        <v>0</v>
      </c>
      <c r="I90" s="38"/>
      <c r="J90" s="38"/>
      <c r="K90" s="38"/>
      <c r="L90" s="75" t="s">
        <v>307</v>
      </c>
      <c r="M90" s="64"/>
      <c r="N90" s="75">
        <v>0</v>
      </c>
      <c r="O90" s="64"/>
      <c r="P90" s="37"/>
    </row>
    <row r="91" spans="1:16" ht="14.25" x14ac:dyDescent="0.2">
      <c r="A91" s="4">
        <v>94</v>
      </c>
      <c r="B91" s="36" t="s">
        <v>199</v>
      </c>
      <c r="C91" s="36" t="s">
        <v>200</v>
      </c>
      <c r="D91" s="15"/>
      <c r="E91" s="15"/>
      <c r="F91" s="15">
        <v>2</v>
      </c>
      <c r="G91" s="16">
        <v>2</v>
      </c>
      <c r="H91" s="38">
        <v>0</v>
      </c>
      <c r="I91" s="38"/>
      <c r="J91" s="38"/>
      <c r="K91" s="38"/>
      <c r="L91" s="75" t="s">
        <v>308</v>
      </c>
      <c r="M91" s="64"/>
      <c r="N91" s="75" t="s">
        <v>309</v>
      </c>
      <c r="O91" s="64"/>
      <c r="P91" s="37"/>
    </row>
    <row r="92" spans="1:16" ht="14.25" x14ac:dyDescent="0.2">
      <c r="A92" s="42">
        <v>95</v>
      </c>
      <c r="B92" s="41" t="s">
        <v>201</v>
      </c>
      <c r="C92" s="41" t="s">
        <v>202</v>
      </c>
      <c r="D92" s="19"/>
      <c r="E92" s="19">
        <v>2</v>
      </c>
      <c r="F92" s="19"/>
      <c r="G92" s="20"/>
      <c r="H92" s="38">
        <v>0</v>
      </c>
      <c r="I92" s="38"/>
      <c r="J92" s="38"/>
      <c r="K92" s="38"/>
      <c r="L92" s="75" t="s">
        <v>261</v>
      </c>
      <c r="M92" s="64"/>
      <c r="N92" s="75" t="s">
        <v>306</v>
      </c>
      <c r="O92" s="64"/>
      <c r="P92" s="37"/>
    </row>
    <row r="93" spans="1:16" ht="14.25" x14ac:dyDescent="0.2">
      <c r="A93" s="39">
        <v>96</v>
      </c>
      <c r="B93" s="40" t="s">
        <v>203</v>
      </c>
      <c r="C93" s="40" t="s">
        <v>204</v>
      </c>
      <c r="D93" s="17">
        <v>1</v>
      </c>
      <c r="E93" s="17"/>
      <c r="F93" s="17"/>
      <c r="G93" s="18"/>
      <c r="H93" s="38">
        <v>0</v>
      </c>
      <c r="I93" s="38"/>
      <c r="J93" s="38"/>
      <c r="K93" s="38"/>
      <c r="L93" s="75" t="s">
        <v>310</v>
      </c>
      <c r="M93" s="64"/>
      <c r="N93" s="75">
        <v>0</v>
      </c>
      <c r="O93" s="64"/>
      <c r="P93" s="37"/>
    </row>
    <row r="94" spans="1:16" ht="14.25" x14ac:dyDescent="0.2">
      <c r="A94" s="39">
        <v>97</v>
      </c>
      <c r="B94" s="36" t="s">
        <v>205</v>
      </c>
      <c r="C94" s="36" t="s">
        <v>206</v>
      </c>
      <c r="D94" s="15"/>
      <c r="E94" s="15"/>
      <c r="F94" s="15">
        <v>2</v>
      </c>
      <c r="G94" s="16">
        <v>4</v>
      </c>
      <c r="H94" s="38">
        <v>0</v>
      </c>
      <c r="I94" s="38"/>
      <c r="J94" s="38"/>
      <c r="K94" s="38"/>
      <c r="L94" s="75" t="s">
        <v>311</v>
      </c>
      <c r="M94" s="64"/>
      <c r="N94" s="75" t="s">
        <v>312</v>
      </c>
      <c r="O94" s="64"/>
      <c r="P94" s="37"/>
    </row>
    <row r="95" spans="1:16" ht="14.25" x14ac:dyDescent="0.2">
      <c r="A95" s="39">
        <v>98</v>
      </c>
      <c r="B95" s="36" t="s">
        <v>207</v>
      </c>
      <c r="C95" s="36" t="s">
        <v>208</v>
      </c>
      <c r="D95" s="15"/>
      <c r="E95" s="15"/>
      <c r="F95" s="15">
        <v>1</v>
      </c>
      <c r="G95" s="16">
        <v>1</v>
      </c>
      <c r="H95" s="38">
        <v>0</v>
      </c>
      <c r="I95" s="38"/>
      <c r="J95" s="38"/>
      <c r="K95" s="38"/>
      <c r="L95" s="75" t="s">
        <v>313</v>
      </c>
      <c r="M95" s="64"/>
      <c r="N95" s="75">
        <v>0</v>
      </c>
      <c r="O95" s="64"/>
      <c r="P95" s="37"/>
    </row>
    <row r="96" spans="1:16" ht="14.25" x14ac:dyDescent="0.2">
      <c r="A96" s="39">
        <v>99</v>
      </c>
      <c r="B96" s="36" t="s">
        <v>209</v>
      </c>
      <c r="C96" s="36" t="s">
        <v>210</v>
      </c>
      <c r="D96" s="15"/>
      <c r="E96" s="15"/>
      <c r="F96" s="15">
        <v>1</v>
      </c>
      <c r="G96" s="16">
        <v>1</v>
      </c>
      <c r="H96" s="38">
        <v>0</v>
      </c>
      <c r="I96" s="38"/>
      <c r="J96" s="38"/>
      <c r="K96" s="38"/>
      <c r="L96" s="75" t="s">
        <v>314</v>
      </c>
      <c r="M96" s="64"/>
      <c r="N96" s="75">
        <v>0</v>
      </c>
      <c r="O96" s="64"/>
      <c r="P96" s="37"/>
    </row>
    <row r="97" spans="1:16" ht="14.25" x14ac:dyDescent="0.2">
      <c r="A97" s="39">
        <v>100</v>
      </c>
      <c r="B97" s="36" t="s">
        <v>211</v>
      </c>
      <c r="C97" s="36" t="s">
        <v>2</v>
      </c>
      <c r="D97" s="15"/>
      <c r="E97" s="15"/>
      <c r="F97" s="15">
        <v>1</v>
      </c>
      <c r="G97" s="16">
        <v>1</v>
      </c>
      <c r="H97" s="38">
        <v>0</v>
      </c>
      <c r="I97" s="38"/>
      <c r="J97" s="38"/>
      <c r="K97" s="38"/>
      <c r="L97" s="75" t="s">
        <v>289</v>
      </c>
      <c r="M97" s="64"/>
      <c r="N97" s="75">
        <v>0</v>
      </c>
      <c r="O97" s="64"/>
      <c r="P97" s="37"/>
    </row>
    <row r="98" spans="1:16" ht="14.25" x14ac:dyDescent="0.2">
      <c r="A98" s="39">
        <v>101</v>
      </c>
      <c r="B98" s="40" t="s">
        <v>212</v>
      </c>
      <c r="C98" s="40" t="s">
        <v>11</v>
      </c>
      <c r="D98" s="17"/>
      <c r="E98" s="17"/>
      <c r="F98" s="15">
        <v>2</v>
      </c>
      <c r="G98" s="16">
        <v>2</v>
      </c>
      <c r="H98" s="38">
        <v>0</v>
      </c>
      <c r="I98" s="38"/>
      <c r="J98" s="38"/>
      <c r="K98" s="38"/>
      <c r="L98" s="75" t="s">
        <v>289</v>
      </c>
      <c r="M98" s="64"/>
      <c r="N98" s="75">
        <v>0</v>
      </c>
      <c r="O98" s="64"/>
      <c r="P98" s="37"/>
    </row>
    <row r="99" spans="1:16" ht="14.25" x14ac:dyDescent="0.2">
      <c r="A99" s="39">
        <v>102</v>
      </c>
      <c r="B99" s="36" t="s">
        <v>213</v>
      </c>
      <c r="C99" s="36" t="s">
        <v>5</v>
      </c>
      <c r="D99" s="15"/>
      <c r="E99" s="15"/>
      <c r="F99" s="15">
        <v>2</v>
      </c>
      <c r="G99" s="16">
        <v>4</v>
      </c>
      <c r="H99" s="38">
        <v>0</v>
      </c>
      <c r="I99" s="38"/>
      <c r="J99" s="38"/>
      <c r="K99" s="38"/>
      <c r="L99" s="75" t="s">
        <v>261</v>
      </c>
      <c r="M99" s="64"/>
      <c r="N99" s="75" t="s">
        <v>306</v>
      </c>
      <c r="O99" s="64"/>
      <c r="P99" s="37"/>
    </row>
    <row r="100" spans="1:16" ht="14.25" x14ac:dyDescent="0.2">
      <c r="A100" s="39">
        <v>103</v>
      </c>
      <c r="B100" s="36" t="s">
        <v>214</v>
      </c>
      <c r="C100" s="36" t="s">
        <v>215</v>
      </c>
      <c r="D100" s="15"/>
      <c r="E100" s="15"/>
      <c r="F100" s="15">
        <v>2</v>
      </c>
      <c r="G100" s="16">
        <v>2</v>
      </c>
      <c r="H100" s="38">
        <v>0</v>
      </c>
      <c r="I100" s="38"/>
      <c r="J100" s="38"/>
      <c r="K100" s="38"/>
      <c r="L100" s="75" t="s">
        <v>315</v>
      </c>
      <c r="M100" s="64"/>
      <c r="N100" s="75" t="s">
        <v>316</v>
      </c>
      <c r="O100" s="64"/>
      <c r="P100" s="37"/>
    </row>
    <row r="101" spans="1:16" ht="14.25" x14ac:dyDescent="0.2">
      <c r="A101" s="39">
        <v>104</v>
      </c>
      <c r="B101" s="36" t="s">
        <v>216</v>
      </c>
      <c r="C101" s="36" t="s">
        <v>217</v>
      </c>
      <c r="D101" s="15"/>
      <c r="E101" s="15"/>
      <c r="F101" s="15">
        <v>2</v>
      </c>
      <c r="G101" s="16">
        <v>2</v>
      </c>
      <c r="H101" s="38">
        <v>0</v>
      </c>
      <c r="I101" s="38"/>
      <c r="J101" s="38"/>
      <c r="K101" s="38"/>
      <c r="L101" s="75" t="s">
        <v>309</v>
      </c>
      <c r="M101" s="64"/>
      <c r="N101" s="75" t="s">
        <v>317</v>
      </c>
      <c r="O101" s="64"/>
      <c r="P101" s="37"/>
    </row>
    <row r="102" spans="1:16" ht="14.25" x14ac:dyDescent="0.2">
      <c r="A102" s="39">
        <v>105</v>
      </c>
      <c r="B102" s="36" t="s">
        <v>218</v>
      </c>
      <c r="C102" s="36" t="s">
        <v>33</v>
      </c>
      <c r="D102" s="15"/>
      <c r="E102" s="15"/>
      <c r="F102" s="15">
        <v>2</v>
      </c>
      <c r="G102" s="16">
        <v>2</v>
      </c>
      <c r="H102" s="38">
        <v>0</v>
      </c>
      <c r="I102" s="38"/>
      <c r="J102" s="38"/>
      <c r="K102" s="38"/>
      <c r="L102" s="75" t="s">
        <v>318</v>
      </c>
      <c r="M102" s="64"/>
      <c r="N102" s="75" t="s">
        <v>319</v>
      </c>
      <c r="O102" s="64"/>
      <c r="P102" s="37"/>
    </row>
    <row r="103" spans="1:16" ht="14.25" x14ac:dyDescent="0.2">
      <c r="A103" s="39">
        <v>106</v>
      </c>
      <c r="B103" s="36" t="s">
        <v>219</v>
      </c>
      <c r="C103" s="36" t="s">
        <v>220</v>
      </c>
      <c r="D103" s="15"/>
      <c r="E103" s="15"/>
      <c r="F103" s="15">
        <v>2</v>
      </c>
      <c r="G103" s="16">
        <v>2</v>
      </c>
      <c r="H103" s="38">
        <v>0</v>
      </c>
      <c r="I103" s="38"/>
      <c r="J103" s="38"/>
      <c r="K103" s="38"/>
      <c r="L103" s="75" t="s">
        <v>320</v>
      </c>
      <c r="M103" s="64"/>
      <c r="N103" s="75" t="s">
        <v>318</v>
      </c>
      <c r="O103" s="64"/>
      <c r="P103" s="37"/>
    </row>
    <row r="104" spans="1:16" ht="15" thickBot="1" x14ac:dyDescent="0.25">
      <c r="A104" s="43">
        <v>107</v>
      </c>
      <c r="B104" s="44" t="s">
        <v>221</v>
      </c>
      <c r="C104" s="40" t="s">
        <v>222</v>
      </c>
      <c r="D104" s="17"/>
      <c r="E104" s="17"/>
      <c r="F104" s="17">
        <v>2</v>
      </c>
      <c r="G104" s="18">
        <v>2</v>
      </c>
      <c r="H104" s="45">
        <v>1</v>
      </c>
      <c r="I104" s="38"/>
      <c r="J104" s="38"/>
      <c r="K104" s="38">
        <v>2</v>
      </c>
      <c r="L104" s="75" t="s">
        <v>246</v>
      </c>
      <c r="M104" s="64"/>
      <c r="N104" s="75" t="s">
        <v>247</v>
      </c>
      <c r="O104" s="64"/>
      <c r="P104" s="37"/>
    </row>
    <row r="105" spans="1:16" ht="15" x14ac:dyDescent="0.25">
      <c r="A105" s="21"/>
      <c r="B105" s="22" t="s">
        <v>223</v>
      </c>
      <c r="C105" s="72" t="s">
        <v>224</v>
      </c>
      <c r="D105" s="23">
        <f>SUM(D3:D103)</f>
        <v>26</v>
      </c>
      <c r="E105" s="23">
        <f>SUM(E3:E103)</f>
        <v>30</v>
      </c>
      <c r="F105" s="23">
        <f>SUM(F3:F104)</f>
        <v>126</v>
      </c>
      <c r="G105" s="23">
        <f>SUM(G3:G104)</f>
        <v>148</v>
      </c>
      <c r="H105" s="23"/>
      <c r="I105" s="36" t="s">
        <v>40</v>
      </c>
      <c r="J105" s="36" t="s">
        <v>41</v>
      </c>
      <c r="K105" s="36" t="s">
        <v>42</v>
      </c>
      <c r="M105" s="33"/>
      <c r="N105" s="33"/>
      <c r="O105" s="33"/>
    </row>
    <row r="106" spans="1:16" ht="14.25" x14ac:dyDescent="0.2">
      <c r="A106" s="21"/>
      <c r="B106" s="24" t="s">
        <v>44</v>
      </c>
      <c r="C106" s="73"/>
      <c r="D106" s="60">
        <f>SUM(D105:F105)</f>
        <v>182</v>
      </c>
      <c r="E106" s="61"/>
      <c r="F106" s="62"/>
      <c r="G106" s="36"/>
      <c r="H106" s="36"/>
      <c r="I106" s="23">
        <f>SUM(I3:I104)</f>
        <v>0</v>
      </c>
      <c r="J106" s="23">
        <f>SUM(J3:J104)</f>
        <v>8</v>
      </c>
      <c r="K106" s="23">
        <f>SUM(K3:K104)</f>
        <v>8</v>
      </c>
      <c r="L106" s="33"/>
      <c r="M106" s="33"/>
      <c r="N106" s="33"/>
      <c r="O106" s="33"/>
    </row>
  </sheetData>
  <mergeCells count="1">
    <mergeCell ref="D106:F10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LB3</vt:lpstr>
      <vt:lpstr>LB5</vt:lpstr>
      <vt:lpstr>'LB3'!Druckbereich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Hanisch, Jonas, Nahverkehrsverbund Paderborn/Höxter</cp:lastModifiedBy>
  <cp:lastPrinted>2018-06-18T12:38:31Z</cp:lastPrinted>
  <dcterms:created xsi:type="dcterms:W3CDTF">1996-10-17T05:27:31Z</dcterms:created>
  <dcterms:modified xsi:type="dcterms:W3CDTF">2021-09-24T08:24:31Z</dcterms:modified>
</cp:coreProperties>
</file>