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ÖPNV\Nahverkehrsplan\Fortschreibung NVP September 2021\"/>
    </mc:Choice>
  </mc:AlternateContent>
  <bookViews>
    <workbookView xWindow="0" yWindow="0" windowWidth="28800" windowHeight="12435" activeTab="2"/>
  </bookViews>
  <sheets>
    <sheet name="Haltestellen LB 6" sheetId="2" r:id="rId1"/>
    <sheet name="Haltestellen LB10" sheetId="3" r:id="rId2"/>
    <sheet name="Haltestellen LB 7" sheetId="1" r:id="rId3"/>
  </sheets>
  <definedNames>
    <definedName name="_xlnm._FilterDatabase" localSheetId="2" hidden="1">'Haltestellen LB 7'!$A$1:$M$77</definedName>
  </definedNames>
  <calcPr calcId="162913"/>
</workbook>
</file>

<file path=xl/calcChain.xml><?xml version="1.0" encoding="utf-8"?>
<calcChain xmlns="http://schemas.openxmlformats.org/spreadsheetml/2006/main">
  <c r="H18" i="2" l="1"/>
  <c r="G18" i="2"/>
  <c r="F18" i="2"/>
  <c r="E18" i="2"/>
  <c r="E22" i="2" s="1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M18" i="2" l="1"/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2" i="1"/>
  <c r="M53" i="1" l="1"/>
  <c r="H53" i="1"/>
  <c r="G53" i="1"/>
  <c r="A30" i="1"/>
  <c r="A42" i="1"/>
  <c r="A43" i="1"/>
  <c r="A15" i="1"/>
  <c r="A25" i="1" l="1"/>
  <c r="F53" i="1"/>
  <c r="E53" i="1"/>
  <c r="A9" i="1"/>
  <c r="A10" i="1"/>
  <c r="A31" i="1"/>
  <c r="A3" i="1"/>
  <c r="A4" i="1"/>
  <c r="A5" i="1"/>
  <c r="A6" i="1"/>
  <c r="A7" i="1"/>
  <c r="A8" i="1"/>
  <c r="A11" i="1"/>
  <c r="A12" i="1"/>
  <c r="A13" i="1"/>
  <c r="A14" i="1"/>
  <c r="A16" i="1"/>
  <c r="A17" i="1"/>
  <c r="A18" i="1"/>
  <c r="A19" i="1"/>
  <c r="A20" i="1"/>
  <c r="A21" i="1"/>
  <c r="A22" i="1"/>
  <c r="A23" i="1"/>
  <c r="A24" i="1"/>
  <c r="A26" i="1"/>
  <c r="A27" i="1"/>
  <c r="A28" i="1"/>
  <c r="A29" i="1"/>
  <c r="A32" i="1"/>
  <c r="A33" i="1"/>
  <c r="A34" i="1"/>
  <c r="A35" i="1"/>
  <c r="A36" i="1"/>
  <c r="A37" i="1"/>
  <c r="A38" i="1"/>
  <c r="A39" i="1"/>
  <c r="A40" i="1"/>
  <c r="A41" i="1"/>
  <c r="A44" i="1"/>
  <c r="A45" i="1"/>
  <c r="A46" i="1"/>
  <c r="A47" i="1"/>
  <c r="A48" i="1"/>
  <c r="A49" i="1"/>
  <c r="A50" i="1"/>
  <c r="A51" i="1"/>
  <c r="A52" i="1"/>
  <c r="A2" i="1"/>
  <c r="G55" i="1" l="1"/>
</calcChain>
</file>

<file path=xl/sharedStrings.xml><?xml version="1.0" encoding="utf-8"?>
<sst xmlns="http://schemas.openxmlformats.org/spreadsheetml/2006/main" count="321" uniqueCount="188">
  <si>
    <t>Lichtenau, Grundschule</t>
  </si>
  <si>
    <t>Lichtenau, Stadtmitte</t>
  </si>
  <si>
    <t>Lichtenau, Schulzentrum</t>
  </si>
  <si>
    <t>Li-Hakenberg</t>
  </si>
  <si>
    <t>Li-Asseln, Siedlung</t>
  </si>
  <si>
    <t>Li-Asseln, Friedhof</t>
  </si>
  <si>
    <t>Li-Asseln, Post</t>
  </si>
  <si>
    <t>Li-Asseln, Stoppelkamsweg</t>
  </si>
  <si>
    <t>Li-Asseln, Singermühle</t>
  </si>
  <si>
    <t>Li-Herbram Wald, Heide</t>
  </si>
  <si>
    <t>Li-Herbram, Gasthaus Linde</t>
  </si>
  <si>
    <t>Li-Herbram, Post</t>
  </si>
  <si>
    <t>Li-Iggenhausen</t>
  </si>
  <si>
    <t>Li-Grundsteinheim, Mitte</t>
  </si>
  <si>
    <t>Li-Asseln, Hartmühle</t>
  </si>
  <si>
    <t>Li-Herbram, Sägewerk</t>
  </si>
  <si>
    <t>Li-Grundsteinheim, Ludwigskrug</t>
  </si>
  <si>
    <t>Lichtenau, Husener Straße</t>
  </si>
  <si>
    <t>Li-Holtheim, Mitteldorf</t>
  </si>
  <si>
    <t>Li-Holtheim, Mitte</t>
  </si>
  <si>
    <t>Li-Holtheim, Am Südhang</t>
  </si>
  <si>
    <t>Li-Holtheim, Heitmeier</t>
  </si>
  <si>
    <t>Li-Blankenrode</t>
  </si>
  <si>
    <t>Lichtenau, Torfbruchstr</t>
  </si>
  <si>
    <t>Lichtenau, IABG</t>
  </si>
  <si>
    <t>Li-Kleinenberg, Temme</t>
  </si>
  <si>
    <t>Li-Kleinenberg, Pöhlenstraße</t>
  </si>
  <si>
    <t>Li-Kleinenberg, Kindergarten</t>
  </si>
  <si>
    <t>Li-Holtheim, Schäfers</t>
  </si>
  <si>
    <t>Li-Ebbinghausen, Ortberg</t>
  </si>
  <si>
    <t>Li-Ebbinghausen, Mitte</t>
  </si>
  <si>
    <t>Li-Ebbinghausen, Abzweig</t>
  </si>
  <si>
    <t>Li-Ebbinghausen, Niederfeld</t>
  </si>
  <si>
    <t>Lichtenau, Gewerbegeb. Leibühl</t>
  </si>
  <si>
    <t>Lichtenau, Brücke</t>
  </si>
  <si>
    <t>Lichtenau, Am Wiebusch</t>
  </si>
  <si>
    <t>Lichtenau, Pater-Philoteus-Str</t>
  </si>
  <si>
    <t>Lichtenau, Sportplatz</t>
  </si>
  <si>
    <t>Li-Kleinenberg, Post</t>
  </si>
  <si>
    <t>Li-Kleinenberg, Grunewald</t>
  </si>
  <si>
    <t>lfd. Nummer</t>
  </si>
  <si>
    <t>Ort, Haltestelle</t>
  </si>
  <si>
    <t>Haltestellenname</t>
  </si>
  <si>
    <t xml:space="preserve">Typ A </t>
  </si>
  <si>
    <t>Typ B</t>
  </si>
  <si>
    <t>Typ C</t>
  </si>
  <si>
    <t>Anzahl Fahrplankästen</t>
  </si>
  <si>
    <t>Li-Grundsteinheim, A d Kleefeld</t>
  </si>
  <si>
    <t>Li-Bülheim, Gut Bülheim (Teich)</t>
  </si>
  <si>
    <t>Li-Bülheim, Gut Bülheim (B68)</t>
  </si>
  <si>
    <t>Li-Bülheim, Gut Bülheim</t>
  </si>
  <si>
    <t>Summen</t>
  </si>
  <si>
    <t>Lichtenau, Sydow</t>
  </si>
  <si>
    <t>Ludwigskrug</t>
  </si>
  <si>
    <t>Schützenhalle</t>
  </si>
  <si>
    <t>Mitte</t>
  </si>
  <si>
    <t>Auf dem Kleefeld</t>
  </si>
  <si>
    <t>Iggenhausen</t>
  </si>
  <si>
    <t>Post</t>
  </si>
  <si>
    <t>Kindergarten</t>
  </si>
  <si>
    <t>Grundschule</t>
  </si>
  <si>
    <t>Gasthaus Linde</t>
  </si>
  <si>
    <t>Heide</t>
  </si>
  <si>
    <t>Sägewerk</t>
  </si>
  <si>
    <t>Hartmühle</t>
  </si>
  <si>
    <t>Li-Asseln, Abzw Neuenheerse</t>
  </si>
  <si>
    <t>Singermühle</t>
  </si>
  <si>
    <t>Friedhof</t>
  </si>
  <si>
    <t>Siedlung</t>
  </si>
  <si>
    <t>Hakenberg</t>
  </si>
  <si>
    <t>Sportplatz</t>
  </si>
  <si>
    <t>Schulzentrum</t>
  </si>
  <si>
    <t>Stadtmitte</t>
  </si>
  <si>
    <t>Brücke</t>
  </si>
  <si>
    <t>Gewerbegeb. Leibühl</t>
  </si>
  <si>
    <t>Husener Straße</t>
  </si>
  <si>
    <t>Sydow</t>
  </si>
  <si>
    <t>Torfbruchstraße</t>
  </si>
  <si>
    <t>Am Wiebusch</t>
  </si>
  <si>
    <t>Pater-Philoteus-Str</t>
  </si>
  <si>
    <t>IABG</t>
  </si>
  <si>
    <t>Gut Bülheim (Teich)</t>
  </si>
  <si>
    <t>Gut Bülheim (B68)</t>
  </si>
  <si>
    <t>Temme</t>
  </si>
  <si>
    <t>Pöhlenstraße</t>
  </si>
  <si>
    <t>Grunewald</t>
  </si>
  <si>
    <t>Gut Bülheim</t>
  </si>
  <si>
    <t>Heitmeier</t>
  </si>
  <si>
    <t>Schäfers</t>
  </si>
  <si>
    <t>Mitteldorf</t>
  </si>
  <si>
    <t>Am Südhang</t>
  </si>
  <si>
    <t>Blankenrode</t>
  </si>
  <si>
    <t>Grundsteinheimer Weg</t>
  </si>
  <si>
    <t>Niederfeld</t>
  </si>
  <si>
    <t>Abzweig</t>
  </si>
  <si>
    <t>Ortberg</t>
  </si>
  <si>
    <t>Lichtenau, Grundsteinheimer Weg</t>
  </si>
  <si>
    <t>Masten:</t>
  </si>
  <si>
    <t>Abzweig Neuenheerse</t>
  </si>
  <si>
    <t>Li-Grundsteinheim, Schützenhalle</t>
  </si>
  <si>
    <t>Stoppelkamsweg</t>
  </si>
  <si>
    <t>Li-Holtheim, Hellweg</t>
  </si>
  <si>
    <t>Hellweg</t>
  </si>
  <si>
    <t>Li-Holtheim, Kindergarten</t>
  </si>
  <si>
    <t>Lichtenau, Einkaufszentrum</t>
  </si>
  <si>
    <t>Einkaufszentrum</t>
  </si>
  <si>
    <t>DIVA-Nummer</t>
  </si>
  <si>
    <t>Ausbau in Fahrtrichtung</t>
  </si>
  <si>
    <t>Ausbau</t>
  </si>
  <si>
    <t>Lichtenau</t>
  </si>
  <si>
    <t>Paderborn</t>
  </si>
  <si>
    <t>alle Richtungen</t>
  </si>
  <si>
    <t>Außerorts</t>
  </si>
  <si>
    <t>Masten</t>
  </si>
  <si>
    <t>SBLT Kommune</t>
  </si>
  <si>
    <t>SBLT Kreis</t>
  </si>
  <si>
    <t>SBLT Land</t>
  </si>
  <si>
    <t>Nord</t>
  </si>
  <si>
    <t>Ost</t>
  </si>
  <si>
    <t>West</t>
  </si>
  <si>
    <t>Globale ID</t>
  </si>
  <si>
    <t>außerorts</t>
  </si>
  <si>
    <t>Kirche</t>
  </si>
  <si>
    <t>Wendeplatz</t>
  </si>
  <si>
    <t>de:05774:8339</t>
  </si>
  <si>
    <t>Li-Dalheim, Aussiedlerhof</t>
  </si>
  <si>
    <t>Aussiedlerhof</t>
  </si>
  <si>
    <t>de:05774:7751</t>
  </si>
  <si>
    <t>Li-Dalheim, Mitte</t>
  </si>
  <si>
    <t>de:05774:7770</t>
  </si>
  <si>
    <t>Li-Husen, Siedlung</t>
  </si>
  <si>
    <t>de:05774:8359</t>
  </si>
  <si>
    <t>Li-Husen, Sportplatz</t>
  </si>
  <si>
    <t>Paderbron</t>
  </si>
  <si>
    <t>de:05774:7768</t>
  </si>
  <si>
    <t>Li-Husen, Kirche</t>
  </si>
  <si>
    <t>de:05774:7769</t>
  </si>
  <si>
    <t>Li-Husen, Sägewerk</t>
  </si>
  <si>
    <t>de:05774:8371</t>
  </si>
  <si>
    <t>Li-Atteln, Neue Straße</t>
  </si>
  <si>
    <t>Neue Straße</t>
  </si>
  <si>
    <t>de:05774:7745</t>
  </si>
  <si>
    <t>Li-Atteln, Birkenhof</t>
  </si>
  <si>
    <t>Birkenhof</t>
  </si>
  <si>
    <t>de:05774:7747</t>
  </si>
  <si>
    <t>Li-Atteln, Post</t>
  </si>
  <si>
    <t>de:05774:7748</t>
  </si>
  <si>
    <t>Li-Atteln, Wendeplatz</t>
  </si>
  <si>
    <t>de:05774:8431</t>
  </si>
  <si>
    <t>Li-Atteln, Am Hersloh</t>
  </si>
  <si>
    <t>Am Hersloh</t>
  </si>
  <si>
    <t>Florianstraße</t>
  </si>
  <si>
    <t>de:05774:7744</t>
  </si>
  <si>
    <t>Li-Atteln, Grundschule</t>
  </si>
  <si>
    <t>de:05774:7760</t>
  </si>
  <si>
    <t>Li-Henglarn, Siedlung</t>
  </si>
  <si>
    <t>Atteln</t>
  </si>
  <si>
    <t>Zum Brinkhof</t>
  </si>
  <si>
    <t>de:05774:8370</t>
  </si>
  <si>
    <t>Li-Henglarn, Zum Brinkhof</t>
  </si>
  <si>
    <t xml:space="preserve">Siedlung </t>
  </si>
  <si>
    <t>de:05774:8056</t>
  </si>
  <si>
    <t>Li-Henglarn, Schützenhalle</t>
  </si>
  <si>
    <t>de:05774:7759</t>
  </si>
  <si>
    <t>Li-Henglarn, Kirche</t>
  </si>
  <si>
    <t>Etteln</t>
  </si>
  <si>
    <t>lfd. Nr.</t>
  </si>
  <si>
    <t>Typ A</t>
  </si>
  <si>
    <r>
      <t xml:space="preserve">Stelen außerorts </t>
    </r>
    <r>
      <rPr>
        <sz val="10"/>
        <color theme="1"/>
        <rFont val="Arial"/>
        <family val="2"/>
      </rPr>
      <t>(0=nein, 1=ja)</t>
    </r>
  </si>
  <si>
    <t>Li-Herbram Wald, Wendeplatz</t>
  </si>
  <si>
    <t>Bemerkungen</t>
  </si>
  <si>
    <t>Herbram</t>
  </si>
  <si>
    <t>Herbram Wald</t>
  </si>
  <si>
    <t>Sued Asseln</t>
  </si>
  <si>
    <t>Asseln</t>
  </si>
  <si>
    <t>Ebbinghausen</t>
  </si>
  <si>
    <t>Holtheim</t>
  </si>
  <si>
    <t>Kleinenberg</t>
  </si>
  <si>
    <t>Pater-Philoteus-Straße</t>
  </si>
  <si>
    <t>Warburg</t>
  </si>
  <si>
    <t>Wendehammer</t>
  </si>
  <si>
    <t>Dahlheim</t>
  </si>
  <si>
    <t>Südwest</t>
  </si>
  <si>
    <t>Nordost</t>
  </si>
  <si>
    <t>Süd</t>
  </si>
  <si>
    <t>einseitig</t>
  </si>
  <si>
    <t>Südost</t>
  </si>
  <si>
    <t>Nordwest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</si>
</sst>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11" applyNumberFormat="0" applyAlignment="0" applyProtection="0"/>
    <xf numFmtId="0" fontId="13" fillId="28" borderId="12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0" borderId="13" applyNumberFormat="0" applyFill="0" applyAlignment="0" applyProtection="0"/>
    <xf numFmtId="0" fontId="17" fillId="0" borderId="14" applyNumberFormat="0" applyFill="0" applyAlignment="0" applyProtection="0"/>
    <xf numFmtId="0" fontId="18" fillId="0" borderId="15" applyNumberFormat="0" applyFill="0" applyAlignment="0" applyProtection="0"/>
    <xf numFmtId="0" fontId="18" fillId="0" borderId="0" applyNumberFormat="0" applyFill="0" applyBorder="0" applyAlignment="0" applyProtection="0"/>
    <xf numFmtId="0" fontId="19" fillId="30" borderId="11" applyNumberFormat="0" applyAlignment="0" applyProtection="0"/>
    <xf numFmtId="0" fontId="20" fillId="0" borderId="16" applyNumberFormat="0" applyFill="0" applyAlignment="0" applyProtection="0"/>
    <xf numFmtId="0" fontId="21" fillId="31" borderId="0" applyNumberFormat="0" applyBorder="0" applyAlignment="0" applyProtection="0"/>
    <xf numFmtId="0" fontId="2" fillId="32" borderId="17" applyNumberFormat="0" applyFont="0" applyAlignment="0" applyProtection="0"/>
    <xf numFmtId="0" fontId="22" fillId="27" borderId="18" applyNumberFormat="0" applyAlignment="0" applyProtection="0"/>
    <xf numFmtId="0" fontId="3" fillId="0" borderId="0"/>
    <xf numFmtId="0" fontId="23" fillId="0" borderId="0" applyNumberFormat="0" applyFill="0" applyBorder="0" applyAlignment="0" applyProtection="0"/>
    <xf numFmtId="0" fontId="24" fillId="0" borderId="19" applyNumberFormat="0" applyFill="0" applyAlignment="0" applyProtection="0"/>
    <xf numFmtId="0" fontId="25" fillId="0" borderId="0" applyNumberFormat="0" applyFill="0" applyBorder="0" applyAlignment="0" applyProtection="0"/>
  </cellStyleXfs>
  <cellXfs count="94">
    <xf numFmtId="0" fontId="0" fillId="0" borderId="0" xfId="0"/>
    <xf numFmtId="0" fontId="4" fillId="0" borderId="2" xfId="39" applyFont="1" applyFill="1" applyBorder="1" applyAlignment="1">
      <alignment horizontal="center" vertical="center"/>
    </xf>
    <xf numFmtId="0" fontId="5" fillId="0" borderId="2" xfId="39" applyFont="1" applyFill="1" applyBorder="1" applyAlignment="1">
      <alignment horizontal="center" wrapText="1"/>
    </xf>
    <xf numFmtId="0" fontId="4" fillId="0" borderId="1" xfId="39" applyFont="1" applyFill="1" applyBorder="1" applyAlignment="1">
      <alignment horizontal="center" vertical="center"/>
    </xf>
    <xf numFmtId="0" fontId="5" fillId="0" borderId="2" xfId="39" applyFont="1" applyFill="1" applyBorder="1" applyAlignment="1">
      <alignment horizontal="center" vertical="center"/>
    </xf>
    <xf numFmtId="0" fontId="0" fillId="0" borderId="0" xfId="0" applyFill="1"/>
    <xf numFmtId="0" fontId="6" fillId="0" borderId="4" xfId="0" applyFont="1" applyFill="1" applyBorder="1" applyAlignment="1">
      <alignment horizontal="center"/>
    </xf>
    <xf numFmtId="0" fontId="6" fillId="0" borderId="3" xfId="0" applyFont="1" applyFill="1" applyBorder="1"/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/>
    <xf numFmtId="0" fontId="6" fillId="0" borderId="0" xfId="0" applyFont="1" applyFill="1"/>
    <xf numFmtId="0" fontId="6" fillId="0" borderId="5" xfId="0" applyFont="1" applyFill="1" applyBorder="1" applyAlignment="1">
      <alignment horizontal="center"/>
    </xf>
    <xf numFmtId="0" fontId="6" fillId="0" borderId="0" xfId="0" applyFont="1" applyFill="1" applyAlignment="1">
      <alignment horizontal="right"/>
    </xf>
    <xf numFmtId="0" fontId="7" fillId="0" borderId="8" xfId="0" applyFont="1" applyFill="1" applyBorder="1"/>
    <xf numFmtId="0" fontId="7" fillId="0" borderId="9" xfId="0" applyFont="1" applyFill="1" applyBorder="1"/>
    <xf numFmtId="0" fontId="7" fillId="0" borderId="10" xfId="0" applyFont="1" applyFill="1" applyBorder="1"/>
    <xf numFmtId="0" fontId="6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20" xfId="0" applyFont="1" applyFill="1" applyBorder="1"/>
    <xf numFmtId="0" fontId="6" fillId="0" borderId="8" xfId="0" applyFont="1" applyFill="1" applyBorder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/>
    <xf numFmtId="0" fontId="6" fillId="0" borderId="23" xfId="0" applyFont="1" applyFill="1" applyBorder="1"/>
    <xf numFmtId="0" fontId="6" fillId="0" borderId="24" xfId="0" applyFont="1" applyFill="1" applyBorder="1"/>
    <xf numFmtId="0" fontId="4" fillId="0" borderId="25" xfId="39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28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30" xfId="0" applyFont="1" applyFill="1" applyBorder="1" applyAlignment="1">
      <alignment horizontal="center"/>
    </xf>
    <xf numFmtId="0" fontId="4" fillId="0" borderId="24" xfId="39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31" xfId="0" applyFont="1" applyFill="1" applyBorder="1"/>
    <xf numFmtId="0" fontId="6" fillId="0" borderId="32" xfId="0" applyFont="1" applyFill="1" applyBorder="1"/>
    <xf numFmtId="0" fontId="6" fillId="0" borderId="33" xfId="0" applyFont="1" applyFill="1" applyBorder="1"/>
    <xf numFmtId="0" fontId="6" fillId="0" borderId="34" xfId="0" applyFont="1" applyFill="1" applyBorder="1"/>
    <xf numFmtId="0" fontId="1" fillId="0" borderId="22" xfId="0" applyFont="1" applyFill="1" applyBorder="1"/>
    <xf numFmtId="0" fontId="1" fillId="0" borderId="3" xfId="0" applyFont="1" applyFill="1" applyBorder="1"/>
    <xf numFmtId="0" fontId="6" fillId="0" borderId="36" xfId="0" applyFont="1" applyFill="1" applyBorder="1"/>
    <xf numFmtId="0" fontId="1" fillId="33" borderId="3" xfId="0" applyFont="1" applyFill="1" applyBorder="1"/>
    <xf numFmtId="0" fontId="1" fillId="0" borderId="36" xfId="0" applyFont="1" applyFill="1" applyBorder="1"/>
    <xf numFmtId="0" fontId="26" fillId="0" borderId="8" xfId="39" applyFont="1" applyFill="1" applyBorder="1" applyAlignment="1">
      <alignment horizontal="center" vertical="center"/>
    </xf>
    <xf numFmtId="0" fontId="26" fillId="0" borderId="37" xfId="39" applyFont="1" applyFill="1" applyBorder="1" applyAlignment="1">
      <alignment horizontal="center" vertical="center"/>
    </xf>
    <xf numFmtId="0" fontId="26" fillId="0" borderId="0" xfId="0" applyFont="1" applyFill="1"/>
    <xf numFmtId="0" fontId="1" fillId="0" borderId="0" xfId="0" applyFont="1" applyFill="1"/>
    <xf numFmtId="0" fontId="1" fillId="0" borderId="4" xfId="39" applyFont="1" applyFill="1" applyBorder="1" applyAlignment="1">
      <alignment horizontal="center"/>
    </xf>
    <xf numFmtId="0" fontId="1" fillId="0" borderId="38" xfId="39" applyFont="1" applyFill="1" applyBorder="1" applyAlignment="1">
      <alignment horizontal="center" vertical="center"/>
    </xf>
    <xf numFmtId="0" fontId="1" fillId="0" borderId="39" xfId="0" applyFont="1" applyFill="1" applyBorder="1"/>
    <xf numFmtId="0" fontId="1" fillId="0" borderId="3" xfId="0" applyFont="1" applyFill="1" applyBorder="1" applyAlignment="1">
      <alignment horizontal="center"/>
    </xf>
    <xf numFmtId="0" fontId="1" fillId="0" borderId="6" xfId="39" applyFont="1" applyFill="1" applyBorder="1" applyAlignment="1">
      <alignment horizontal="center"/>
    </xf>
    <xf numFmtId="0" fontId="1" fillId="0" borderId="40" xfId="39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41" xfId="0" applyFont="1" applyFill="1" applyBorder="1" applyAlignment="1">
      <alignment horizontal="center"/>
    </xf>
    <xf numFmtId="0" fontId="1" fillId="0" borderId="42" xfId="0" applyFont="1" applyFill="1" applyBorder="1" applyAlignment="1">
      <alignment horizontal="center"/>
    </xf>
    <xf numFmtId="0" fontId="1" fillId="0" borderId="0" xfId="39" applyFont="1" applyFill="1" applyBorder="1" applyAlignment="1">
      <alignment horizontal="center"/>
    </xf>
    <xf numFmtId="0" fontId="1" fillId="0" borderId="0" xfId="39" applyFont="1" applyFill="1" applyBorder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Alignment="1">
      <alignment horizontal="center"/>
    </xf>
    <xf numFmtId="0" fontId="26" fillId="0" borderId="8" xfId="0" applyFont="1" applyFill="1" applyBorder="1" applyAlignment="1">
      <alignment horizontal="right"/>
    </xf>
    <xf numFmtId="0" fontId="26" fillId="0" borderId="10" xfId="0" applyFont="1" applyFill="1" applyBorder="1" applyAlignment="1">
      <alignment horizontal="center"/>
    </xf>
    <xf numFmtId="0" fontId="1" fillId="0" borderId="43" xfId="39" applyFont="1" applyFill="1" applyBorder="1" applyAlignment="1">
      <alignment horizontal="center" vertical="center"/>
    </xf>
    <xf numFmtId="0" fontId="1" fillId="0" borderId="44" xfId="0" applyFont="1" applyFill="1" applyBorder="1"/>
    <xf numFmtId="0" fontId="1" fillId="0" borderId="36" xfId="0" applyFont="1" applyFill="1" applyBorder="1" applyAlignment="1">
      <alignment horizontal="center"/>
    </xf>
    <xf numFmtId="0" fontId="1" fillId="0" borderId="45" xfId="0" applyFont="1" applyFill="1" applyBorder="1"/>
    <xf numFmtId="0" fontId="1" fillId="0" borderId="46" xfId="0" applyFont="1" applyFill="1" applyBorder="1"/>
    <xf numFmtId="0" fontId="1" fillId="0" borderId="7" xfId="0" applyFont="1" applyFill="1" applyBorder="1"/>
    <xf numFmtId="0" fontId="1" fillId="0" borderId="7" xfId="0" applyFont="1" applyFill="1" applyBorder="1" applyAlignment="1">
      <alignment horizontal="center"/>
    </xf>
    <xf numFmtId="0" fontId="1" fillId="33" borderId="7" xfId="0" applyFont="1" applyFill="1" applyBorder="1"/>
    <xf numFmtId="0" fontId="26" fillId="0" borderId="9" xfId="39" applyFont="1" applyFill="1" applyBorder="1" applyAlignment="1">
      <alignment horizontal="center" vertical="center"/>
    </xf>
    <xf numFmtId="0" fontId="26" fillId="0" borderId="9" xfId="39" applyFont="1" applyFill="1" applyBorder="1" applyAlignment="1">
      <alignment horizontal="center" wrapText="1"/>
    </xf>
    <xf numFmtId="0" fontId="26" fillId="0" borderId="9" xfId="0" applyFont="1" applyFill="1" applyBorder="1"/>
    <xf numFmtId="0" fontId="27" fillId="0" borderId="9" xfId="0" applyFont="1" applyFill="1" applyBorder="1" applyAlignment="1">
      <alignment vertical="center"/>
    </xf>
    <xf numFmtId="0" fontId="26" fillId="0" borderId="48" xfId="0" applyFont="1" applyFill="1" applyBorder="1"/>
    <xf numFmtId="0" fontId="0" fillId="0" borderId="7" xfId="0" applyBorder="1"/>
    <xf numFmtId="0" fontId="26" fillId="0" borderId="2" xfId="0" applyFont="1" applyFill="1" applyBorder="1" applyAlignment="1">
      <alignment vertical="center"/>
    </xf>
    <xf numFmtId="0" fontId="26" fillId="0" borderId="47" xfId="0" applyFont="1" applyFill="1" applyBorder="1" applyAlignment="1">
      <alignment vertical="center"/>
    </xf>
    <xf numFmtId="0" fontId="27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/>
    </xf>
    <xf numFmtId="0" fontId="28" fillId="0" borderId="7" xfId="0" applyFont="1" applyFill="1" applyBorder="1"/>
    <xf numFmtId="0" fontId="27" fillId="0" borderId="8" xfId="0" applyFont="1" applyFill="1" applyBorder="1" applyAlignment="1">
      <alignment horizontal="center" vertical="center" wrapText="1"/>
    </xf>
    <xf numFmtId="0" fontId="27" fillId="0" borderId="37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vertical="center"/>
    </xf>
    <xf numFmtId="0" fontId="26" fillId="0" borderId="48" xfId="0" applyFont="1" applyFill="1" applyBorder="1" applyAlignment="1">
      <alignment vertical="center"/>
    </xf>
    <xf numFmtId="0" fontId="1" fillId="0" borderId="23" xfId="0" applyFont="1" applyFill="1" applyBorder="1"/>
    <xf numFmtId="0" fontId="1" fillId="0" borderId="35" xfId="0" applyFont="1" applyFill="1" applyBorder="1"/>
    <xf numFmtId="0" fontId="1" fillId="33" borderId="36" xfId="0" applyFont="1" applyFill="1" applyBorder="1"/>
    <xf numFmtId="0" fontId="0" fillId="33" borderId="7" xfId="0" applyFill="1" applyBorder="1"/>
    <xf numFmtId="0" fontId="6" fillId="33" borderId="3" xfId="0" applyFont="1" applyFill="1" applyBorder="1"/>
    <xf numFmtId="0" fontId="6" fillId="33" borderId="36" xfId="0" applyFont="1" applyFill="1" applyBorder="1"/>
    <xf numFmtId="0" fontId="26" fillId="0" borderId="20" xfId="0" applyFont="1" applyFill="1" applyBorder="1"/>
    <xf numFmtId="0" fontId="29" fillId="0" borderId="3" xfId="0" applyFont="1" applyFill="1" applyBorder="1"/>
  </cellXfs>
  <cellStyles count="43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38" builtinId="21" customBuiltin="1"/>
    <cellStyle name="Berechnung" xfId="26" builtinId="22" customBuiltin="1"/>
    <cellStyle name="Eingabe" xfId="34" builtinId="20" customBuiltin="1"/>
    <cellStyle name="Ergebnis" xfId="41" builtinId="25" customBuiltin="1"/>
    <cellStyle name="Erklärender Text" xfId="28" builtinId="53" customBuiltin="1"/>
    <cellStyle name="Gut" xfId="29" builtinId="26" customBuiltin="1"/>
    <cellStyle name="Neutral" xfId="36" builtinId="28" customBuiltin="1"/>
    <cellStyle name="Notiz" xfId="37" builtinId="10" customBuiltin="1"/>
    <cellStyle name="Schlecht" xfId="25" builtinId="27" customBuiltin="1"/>
    <cellStyle name="Standard" xfId="0" builtinId="0"/>
    <cellStyle name="Standard 2" xfId="39"/>
    <cellStyle name="Überschrift" xfId="40" builtinId="15" customBuiltin="1"/>
    <cellStyle name="Überschrift 1" xfId="30" builtinId="16" customBuiltin="1"/>
    <cellStyle name="Überschrift 2" xfId="31" builtinId="17" customBuiltin="1"/>
    <cellStyle name="Überschrift 3" xfId="32" builtinId="18" customBuiltin="1"/>
    <cellStyle name="Überschrift 4" xfId="33" builtinId="19" customBuiltin="1"/>
    <cellStyle name="Verknüpfte Zelle" xfId="35" builtinId="24" customBuiltin="1"/>
    <cellStyle name="Warnender Text" xfId="42" builtinId="11" customBuiltin="1"/>
    <cellStyle name="Zelle überprüfen" xfId="27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opLeftCell="C1" workbookViewId="0">
      <selection activeCell="AA17" sqref="AA17"/>
    </sheetView>
  </sheetViews>
  <sheetFormatPr baseColWidth="10" defaultColWidth="11.42578125" defaultRowHeight="14.25" x14ac:dyDescent="0.2"/>
  <cols>
    <col min="1" max="1" width="13.140625" style="44" bestFit="1" customWidth="1"/>
    <col min="2" max="2" width="15.85546875" style="51" bestFit="1" customWidth="1"/>
    <col min="3" max="3" width="26" style="44" customWidth="1"/>
    <col min="4" max="4" width="18.28515625" style="44" customWidth="1"/>
    <col min="5" max="5" width="7.140625" style="57" bestFit="1" customWidth="1"/>
    <col min="6" max="7" width="6.85546875" style="57" bestFit="1" customWidth="1"/>
    <col min="8" max="8" width="16.7109375" style="57" bestFit="1" customWidth="1"/>
    <col min="9" max="9" width="10.85546875" style="44" hidden="1" customWidth="1"/>
    <col min="10" max="10" width="13.28515625" style="44" hidden="1" customWidth="1"/>
    <col min="11" max="11" width="12.85546875" style="44" hidden="1" customWidth="1"/>
    <col min="12" max="12" width="12.28515625" style="44" hidden="1" customWidth="1"/>
    <col min="13" max="13" width="8.42578125" style="44" hidden="1" customWidth="1"/>
    <col min="14" max="14" width="18.7109375" style="44" customWidth="1"/>
    <col min="15" max="15" width="17.28515625" style="44" bestFit="1" customWidth="1"/>
    <col min="16" max="16" width="29.140625" style="44" bestFit="1" customWidth="1"/>
    <col min="17" max="17" width="8.42578125" style="44" bestFit="1" customWidth="1"/>
    <col min="18" max="18" width="23.28515625" style="44" bestFit="1" customWidth="1"/>
    <col min="19" max="16384" width="11.42578125" style="44"/>
  </cols>
  <sheetData>
    <row r="1" spans="1:19" ht="30.75" thickBot="1" x14ac:dyDescent="0.3">
      <c r="A1" s="41" t="s">
        <v>40</v>
      </c>
      <c r="B1" s="42" t="s">
        <v>120</v>
      </c>
      <c r="C1" s="68" t="s">
        <v>41</v>
      </c>
      <c r="D1" s="68" t="s">
        <v>42</v>
      </c>
      <c r="E1" s="68" t="s">
        <v>43</v>
      </c>
      <c r="F1" s="68" t="s">
        <v>44</v>
      </c>
      <c r="G1" s="68" t="s">
        <v>45</v>
      </c>
      <c r="H1" s="69" t="s">
        <v>46</v>
      </c>
      <c r="I1" s="70" t="s">
        <v>121</v>
      </c>
      <c r="J1" s="70" t="s">
        <v>114</v>
      </c>
      <c r="K1" s="70" t="s">
        <v>115</v>
      </c>
      <c r="L1" s="70" t="s">
        <v>116</v>
      </c>
      <c r="M1" s="70" t="s">
        <v>113</v>
      </c>
      <c r="N1" s="70" t="s">
        <v>107</v>
      </c>
      <c r="O1" s="70" t="s">
        <v>108</v>
      </c>
      <c r="P1" s="72" t="s">
        <v>107</v>
      </c>
      <c r="Q1" s="70" t="s">
        <v>108</v>
      </c>
      <c r="R1" s="92" t="s">
        <v>170</v>
      </c>
      <c r="S1" s="43"/>
    </row>
    <row r="2" spans="1:19" x14ac:dyDescent="0.2">
      <c r="A2" s="49">
        <v>1</v>
      </c>
      <c r="B2" s="50" t="s">
        <v>124</v>
      </c>
      <c r="C2" s="64" t="s">
        <v>125</v>
      </c>
      <c r="D2" s="65" t="s">
        <v>126</v>
      </c>
      <c r="E2" s="66"/>
      <c r="F2" s="66"/>
      <c r="G2" s="66">
        <v>1</v>
      </c>
      <c r="H2" s="66">
        <v>1</v>
      </c>
      <c r="I2" s="65">
        <v>1</v>
      </c>
      <c r="J2" s="65">
        <v>1</v>
      </c>
      <c r="K2" s="65"/>
      <c r="L2" s="65"/>
      <c r="M2" s="65">
        <f t="shared" ref="M2:M16" si="0">I2*(E2+F2+G2)</f>
        <v>1</v>
      </c>
      <c r="N2" s="65" t="s">
        <v>111</v>
      </c>
      <c r="O2" s="67"/>
      <c r="P2" s="65">
        <v>0</v>
      </c>
      <c r="Q2" s="67"/>
      <c r="R2" s="65"/>
    </row>
    <row r="3" spans="1:19" x14ac:dyDescent="0.2">
      <c r="A3" s="45">
        <v>2</v>
      </c>
      <c r="B3" s="46" t="s">
        <v>127</v>
      </c>
      <c r="C3" s="47" t="s">
        <v>128</v>
      </c>
      <c r="D3" s="37" t="s">
        <v>55</v>
      </c>
      <c r="E3" s="48">
        <v>1</v>
      </c>
      <c r="F3" s="48"/>
      <c r="G3" s="48"/>
      <c r="H3" s="48"/>
      <c r="I3" s="37">
        <v>0</v>
      </c>
      <c r="J3" s="37"/>
      <c r="K3" s="37"/>
      <c r="L3" s="37"/>
      <c r="M3" s="37">
        <f t="shared" si="0"/>
        <v>0</v>
      </c>
      <c r="N3" s="37" t="s">
        <v>111</v>
      </c>
      <c r="O3" s="39"/>
      <c r="P3" s="37">
        <v>0</v>
      </c>
      <c r="Q3" s="39"/>
      <c r="R3" s="37"/>
    </row>
    <row r="4" spans="1:19" x14ac:dyDescent="0.2">
      <c r="A4" s="45">
        <v>3</v>
      </c>
      <c r="B4" s="46" t="s">
        <v>129</v>
      </c>
      <c r="C4" s="47" t="s">
        <v>130</v>
      </c>
      <c r="D4" s="37" t="s">
        <v>68</v>
      </c>
      <c r="E4" s="48"/>
      <c r="F4" s="48">
        <v>1</v>
      </c>
      <c r="G4" s="48">
        <v>1</v>
      </c>
      <c r="H4" s="48">
        <v>1</v>
      </c>
      <c r="I4" s="37">
        <v>0</v>
      </c>
      <c r="J4" s="37"/>
      <c r="K4" s="37"/>
      <c r="L4" s="37"/>
      <c r="M4" s="37">
        <f t="shared" si="0"/>
        <v>0</v>
      </c>
      <c r="N4" s="37" t="s">
        <v>110</v>
      </c>
      <c r="O4" s="39"/>
      <c r="P4" s="37" t="s">
        <v>109</v>
      </c>
      <c r="Q4" s="39"/>
      <c r="R4" s="37"/>
    </row>
    <row r="5" spans="1:19" x14ac:dyDescent="0.2">
      <c r="A5" s="49">
        <v>4</v>
      </c>
      <c r="B5" s="46" t="s">
        <v>131</v>
      </c>
      <c r="C5" s="47" t="s">
        <v>132</v>
      </c>
      <c r="D5" s="37" t="s">
        <v>70</v>
      </c>
      <c r="E5" s="48"/>
      <c r="F5" s="48">
        <v>1</v>
      </c>
      <c r="G5" s="48"/>
      <c r="H5" s="48"/>
      <c r="I5" s="37">
        <v>0</v>
      </c>
      <c r="J5" s="37"/>
      <c r="K5" s="37"/>
      <c r="L5" s="37"/>
      <c r="M5" s="37">
        <f t="shared" si="0"/>
        <v>0</v>
      </c>
      <c r="N5" s="37" t="s">
        <v>119</v>
      </c>
      <c r="O5" s="39"/>
      <c r="P5" s="37">
        <v>0</v>
      </c>
      <c r="Q5" s="39"/>
      <c r="R5" s="37"/>
    </row>
    <row r="6" spans="1:19" x14ac:dyDescent="0.2">
      <c r="A6" s="45">
        <v>5</v>
      </c>
      <c r="B6" s="46" t="s">
        <v>134</v>
      </c>
      <c r="C6" s="47" t="s">
        <v>135</v>
      </c>
      <c r="D6" s="37" t="s">
        <v>122</v>
      </c>
      <c r="E6" s="48">
        <v>1</v>
      </c>
      <c r="F6" s="48"/>
      <c r="G6" s="48"/>
      <c r="H6" s="48"/>
      <c r="I6" s="37">
        <v>0</v>
      </c>
      <c r="J6" s="37"/>
      <c r="K6" s="37"/>
      <c r="L6" s="37"/>
      <c r="M6" s="37">
        <f t="shared" si="0"/>
        <v>0</v>
      </c>
      <c r="N6" s="37" t="s">
        <v>118</v>
      </c>
      <c r="O6" s="39"/>
      <c r="P6" s="37">
        <v>0</v>
      </c>
      <c r="Q6" s="39"/>
      <c r="R6" s="37"/>
    </row>
    <row r="7" spans="1:19" x14ac:dyDescent="0.2">
      <c r="A7" s="45">
        <v>6</v>
      </c>
      <c r="B7" s="46" t="s">
        <v>136</v>
      </c>
      <c r="C7" s="47" t="s">
        <v>137</v>
      </c>
      <c r="D7" s="37" t="s">
        <v>63</v>
      </c>
      <c r="E7" s="48"/>
      <c r="F7" s="48"/>
      <c r="G7" s="48">
        <v>2</v>
      </c>
      <c r="H7" s="48">
        <v>2</v>
      </c>
      <c r="I7" s="37">
        <v>0</v>
      </c>
      <c r="J7" s="37"/>
      <c r="K7" s="37"/>
      <c r="L7" s="37"/>
      <c r="M7" s="37">
        <f t="shared" si="0"/>
        <v>0</v>
      </c>
      <c r="N7" s="37" t="s">
        <v>110</v>
      </c>
      <c r="O7" s="39"/>
      <c r="P7" s="37" t="s">
        <v>109</v>
      </c>
      <c r="Q7" s="39"/>
      <c r="R7" s="37"/>
    </row>
    <row r="8" spans="1:19" x14ac:dyDescent="0.2">
      <c r="A8" s="49">
        <v>7</v>
      </c>
      <c r="B8" s="46" t="s">
        <v>138</v>
      </c>
      <c r="C8" s="47" t="s">
        <v>139</v>
      </c>
      <c r="D8" s="37" t="s">
        <v>140</v>
      </c>
      <c r="E8" s="48"/>
      <c r="F8" s="48"/>
      <c r="G8" s="48">
        <v>2</v>
      </c>
      <c r="H8" s="48">
        <v>2</v>
      </c>
      <c r="I8" s="37">
        <v>0</v>
      </c>
      <c r="J8" s="37"/>
      <c r="K8" s="37"/>
      <c r="L8" s="37"/>
      <c r="M8" s="37">
        <f t="shared" si="0"/>
        <v>0</v>
      </c>
      <c r="N8" s="37" t="s">
        <v>109</v>
      </c>
      <c r="O8" s="39"/>
      <c r="P8" s="37" t="s">
        <v>133</v>
      </c>
      <c r="Q8" s="39"/>
      <c r="R8" s="37"/>
    </row>
    <row r="9" spans="1:19" x14ac:dyDescent="0.2">
      <c r="A9" s="45">
        <v>8</v>
      </c>
      <c r="B9" s="46" t="s">
        <v>141</v>
      </c>
      <c r="C9" s="47" t="s">
        <v>142</v>
      </c>
      <c r="D9" s="37" t="s">
        <v>143</v>
      </c>
      <c r="E9" s="48"/>
      <c r="F9" s="48"/>
      <c r="G9" s="48">
        <v>1</v>
      </c>
      <c r="H9" s="48">
        <v>1</v>
      </c>
      <c r="I9" s="37">
        <v>1</v>
      </c>
      <c r="J9" s="37"/>
      <c r="K9" s="37">
        <v>1</v>
      </c>
      <c r="L9" s="37"/>
      <c r="M9" s="37">
        <f t="shared" si="0"/>
        <v>1</v>
      </c>
      <c r="N9" s="37" t="s">
        <v>117</v>
      </c>
      <c r="O9" s="39"/>
      <c r="P9" s="93">
        <v>0</v>
      </c>
      <c r="Q9" s="39"/>
      <c r="R9" s="37"/>
    </row>
    <row r="10" spans="1:19" x14ac:dyDescent="0.2">
      <c r="A10" s="45">
        <v>9</v>
      </c>
      <c r="B10" s="46" t="s">
        <v>144</v>
      </c>
      <c r="C10" s="47" t="s">
        <v>145</v>
      </c>
      <c r="D10" s="37" t="s">
        <v>58</v>
      </c>
      <c r="E10" s="48">
        <v>2</v>
      </c>
      <c r="F10" s="48"/>
      <c r="G10" s="48"/>
      <c r="H10" s="48"/>
      <c r="I10" s="37">
        <v>0</v>
      </c>
      <c r="J10" s="37"/>
      <c r="K10" s="37"/>
      <c r="L10" s="37"/>
      <c r="M10" s="37">
        <f t="shared" si="0"/>
        <v>0</v>
      </c>
      <c r="N10" s="37" t="s">
        <v>110</v>
      </c>
      <c r="O10" s="39"/>
      <c r="P10" s="37" t="s">
        <v>109</v>
      </c>
      <c r="Q10" s="39"/>
      <c r="R10" s="37"/>
    </row>
    <row r="11" spans="1:19" x14ac:dyDescent="0.2">
      <c r="A11" s="49">
        <v>10</v>
      </c>
      <c r="B11" s="46" t="s">
        <v>146</v>
      </c>
      <c r="C11" s="47" t="s">
        <v>147</v>
      </c>
      <c r="D11" s="37" t="s">
        <v>123</v>
      </c>
      <c r="E11" s="48">
        <v>1</v>
      </c>
      <c r="F11" s="48"/>
      <c r="G11" s="48"/>
      <c r="H11" s="48"/>
      <c r="I11" s="37">
        <v>0</v>
      </c>
      <c r="J11" s="37"/>
      <c r="K11" s="37"/>
      <c r="L11" s="37"/>
      <c r="M11" s="37">
        <f t="shared" si="0"/>
        <v>0</v>
      </c>
      <c r="N11" s="37" t="s">
        <v>111</v>
      </c>
      <c r="O11" s="39"/>
      <c r="P11" s="37">
        <v>0</v>
      </c>
      <c r="Q11" s="39"/>
      <c r="R11" s="37"/>
    </row>
    <row r="12" spans="1:19" x14ac:dyDescent="0.2">
      <c r="A12" s="45">
        <v>11</v>
      </c>
      <c r="B12" s="46" t="s">
        <v>148</v>
      </c>
      <c r="C12" s="47" t="s">
        <v>149</v>
      </c>
      <c r="D12" s="37" t="s">
        <v>150</v>
      </c>
      <c r="E12" s="48"/>
      <c r="F12" s="48">
        <v>2</v>
      </c>
      <c r="G12" s="48"/>
      <c r="H12" s="48"/>
      <c r="I12" s="37">
        <v>0</v>
      </c>
      <c r="J12" s="37"/>
      <c r="K12" s="37"/>
      <c r="L12" s="37"/>
      <c r="M12" s="37">
        <f t="shared" si="0"/>
        <v>0</v>
      </c>
      <c r="N12" s="37" t="s">
        <v>110</v>
      </c>
      <c r="O12" s="39"/>
      <c r="P12" s="37" t="s">
        <v>109</v>
      </c>
      <c r="Q12" s="39"/>
      <c r="R12" s="37"/>
    </row>
    <row r="13" spans="1:19" x14ac:dyDescent="0.2">
      <c r="A13" s="45">
        <v>12</v>
      </c>
      <c r="B13" s="46" t="s">
        <v>152</v>
      </c>
      <c r="C13" s="47" t="s">
        <v>153</v>
      </c>
      <c r="D13" s="37" t="s">
        <v>60</v>
      </c>
      <c r="E13" s="48"/>
      <c r="F13" s="48"/>
      <c r="G13" s="48">
        <v>2</v>
      </c>
      <c r="H13" s="48">
        <v>2</v>
      </c>
      <c r="I13" s="37">
        <v>0</v>
      </c>
      <c r="J13" s="37"/>
      <c r="K13" s="37"/>
      <c r="L13" s="37"/>
      <c r="M13" s="37">
        <f t="shared" si="0"/>
        <v>0</v>
      </c>
      <c r="N13" s="37" t="s">
        <v>151</v>
      </c>
      <c r="O13" s="39"/>
      <c r="P13" s="37">
        <v>0</v>
      </c>
      <c r="Q13" s="39"/>
      <c r="R13" s="37"/>
    </row>
    <row r="14" spans="1:19" x14ac:dyDescent="0.2">
      <c r="A14" s="49">
        <v>13</v>
      </c>
      <c r="B14" s="46" t="s">
        <v>154</v>
      </c>
      <c r="C14" s="47" t="s">
        <v>155</v>
      </c>
      <c r="D14" s="37" t="s">
        <v>68</v>
      </c>
      <c r="E14" s="48"/>
      <c r="F14" s="48">
        <v>2</v>
      </c>
      <c r="G14" s="48"/>
      <c r="H14" s="48"/>
      <c r="I14" s="37">
        <v>0</v>
      </c>
      <c r="J14" s="37"/>
      <c r="K14" s="37"/>
      <c r="L14" s="37"/>
      <c r="M14" s="37">
        <f t="shared" si="0"/>
        <v>0</v>
      </c>
      <c r="N14" s="37" t="s">
        <v>156</v>
      </c>
      <c r="O14" s="39"/>
      <c r="P14" s="37" t="s">
        <v>157</v>
      </c>
      <c r="Q14" s="39"/>
      <c r="R14" s="37"/>
    </row>
    <row r="15" spans="1:19" x14ac:dyDescent="0.2">
      <c r="A15" s="45">
        <v>14</v>
      </c>
      <c r="B15" s="46" t="s">
        <v>158</v>
      </c>
      <c r="C15" s="47" t="s">
        <v>159</v>
      </c>
      <c r="D15" s="37" t="s">
        <v>157</v>
      </c>
      <c r="E15" s="48"/>
      <c r="F15" s="48">
        <v>1</v>
      </c>
      <c r="G15" s="48">
        <v>1</v>
      </c>
      <c r="H15" s="48">
        <v>1</v>
      </c>
      <c r="I15" s="37">
        <v>0</v>
      </c>
      <c r="J15" s="37"/>
      <c r="K15" s="37"/>
      <c r="L15" s="37"/>
      <c r="M15" s="37">
        <f t="shared" si="0"/>
        <v>0</v>
      </c>
      <c r="N15" s="37" t="s">
        <v>160</v>
      </c>
      <c r="O15" s="39"/>
      <c r="P15" s="37" t="s">
        <v>122</v>
      </c>
      <c r="Q15" s="39"/>
      <c r="R15" s="37"/>
    </row>
    <row r="16" spans="1:19" x14ac:dyDescent="0.2">
      <c r="A16" s="45">
        <v>15</v>
      </c>
      <c r="B16" s="46" t="s">
        <v>161</v>
      </c>
      <c r="C16" s="47" t="s">
        <v>162</v>
      </c>
      <c r="D16" s="37" t="s">
        <v>54</v>
      </c>
      <c r="E16" s="48"/>
      <c r="F16" s="48">
        <v>1</v>
      </c>
      <c r="G16" s="48"/>
      <c r="H16" s="48"/>
      <c r="I16" s="37">
        <v>0</v>
      </c>
      <c r="J16" s="37"/>
      <c r="K16" s="37"/>
      <c r="L16" s="37"/>
      <c r="M16" s="37">
        <f t="shared" si="0"/>
        <v>0</v>
      </c>
      <c r="N16" s="37" t="s">
        <v>157</v>
      </c>
      <c r="O16" s="39"/>
      <c r="P16" s="37">
        <v>0</v>
      </c>
      <c r="Q16" s="39"/>
      <c r="R16" s="37"/>
    </row>
    <row r="17" spans="1:18" ht="15" thickBot="1" x14ac:dyDescent="0.25">
      <c r="A17" s="49">
        <v>16</v>
      </c>
      <c r="B17" s="60" t="s">
        <v>163</v>
      </c>
      <c r="C17" s="61" t="s">
        <v>164</v>
      </c>
      <c r="D17" s="40" t="s">
        <v>122</v>
      </c>
      <c r="E17" s="62"/>
      <c r="F17" s="62">
        <v>2</v>
      </c>
      <c r="G17" s="62"/>
      <c r="H17" s="62"/>
      <c r="I17" s="40">
        <v>0</v>
      </c>
      <c r="J17" s="40"/>
      <c r="K17" s="40"/>
      <c r="L17" s="40"/>
      <c r="M17" s="40">
        <f t="shared" ref="M17" si="1">I17*(E17+F17+G17)</f>
        <v>0</v>
      </c>
      <c r="N17" s="40" t="s">
        <v>157</v>
      </c>
      <c r="O17" s="88"/>
      <c r="P17" s="40" t="s">
        <v>165</v>
      </c>
      <c r="Q17" s="88"/>
      <c r="R17" s="40"/>
    </row>
    <row r="18" spans="1:18" ht="15" thickBot="1" x14ac:dyDescent="0.25">
      <c r="E18" s="52">
        <f>SUM(E2:E17)</f>
        <v>5</v>
      </c>
      <c r="F18" s="52">
        <f>SUM(F2:F17)</f>
        <v>10</v>
      </c>
      <c r="G18" s="52">
        <f>SUM(G2:G17)</f>
        <v>10</v>
      </c>
      <c r="H18" s="53">
        <f>SUM(H2:H17)</f>
        <v>10</v>
      </c>
      <c r="M18" s="63">
        <f>SUM(M2:M17)</f>
        <v>2</v>
      </c>
    </row>
    <row r="20" spans="1:18" x14ac:dyDescent="0.2">
      <c r="A20" s="54"/>
      <c r="B20" s="55"/>
      <c r="C20" s="56"/>
      <c r="D20" s="56"/>
      <c r="E20" s="44"/>
      <c r="F20" s="44"/>
      <c r="G20" s="44"/>
      <c r="H20" s="44"/>
    </row>
    <row r="21" spans="1:18" ht="15" thickBot="1" x14ac:dyDescent="0.25">
      <c r="D21" s="56"/>
    </row>
    <row r="22" spans="1:18" ht="15.75" thickBot="1" x14ac:dyDescent="0.3">
      <c r="D22" s="58" t="s">
        <v>97</v>
      </c>
      <c r="E22" s="59">
        <f>SUM(E18:G18)</f>
        <v>25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>
      <selection activeCell="Q11" sqref="Q11"/>
    </sheetView>
  </sheetViews>
  <sheetFormatPr baseColWidth="10" defaultRowHeight="15" x14ac:dyDescent="0.25"/>
  <cols>
    <col min="1" max="1" width="7" bestFit="1" customWidth="1"/>
    <col min="2" max="2" width="13.7109375" bestFit="1" customWidth="1"/>
    <col min="3" max="3" width="26.42578125" bestFit="1" customWidth="1"/>
    <col min="4" max="4" width="11.5703125" customWidth="1"/>
    <col min="5" max="5" width="7.140625" customWidth="1"/>
    <col min="6" max="6" width="8.5703125" customWidth="1"/>
    <col min="7" max="7" width="8.42578125" customWidth="1"/>
    <col min="9" max="12" width="0" hidden="1" customWidth="1"/>
    <col min="13" max="13" width="25.42578125" bestFit="1" customWidth="1"/>
    <col min="15" max="15" width="25.42578125" bestFit="1" customWidth="1"/>
  </cols>
  <sheetData>
    <row r="1" spans="1:15" ht="39" thickBot="1" x14ac:dyDescent="0.3">
      <c r="A1" s="79" t="s">
        <v>166</v>
      </c>
      <c r="B1" s="80" t="s">
        <v>106</v>
      </c>
      <c r="C1" s="71" t="s">
        <v>41</v>
      </c>
      <c r="D1" s="71" t="s">
        <v>42</v>
      </c>
      <c r="E1" s="81" t="s">
        <v>167</v>
      </c>
      <c r="F1" s="81" t="s">
        <v>44</v>
      </c>
      <c r="G1" s="82" t="s">
        <v>45</v>
      </c>
      <c r="H1" s="83" t="s">
        <v>46</v>
      </c>
      <c r="I1" s="81" t="s">
        <v>168</v>
      </c>
      <c r="J1" s="81" t="s">
        <v>114</v>
      </c>
      <c r="K1" s="81" t="s">
        <v>115</v>
      </c>
      <c r="L1" s="81" t="s">
        <v>116</v>
      </c>
      <c r="M1" s="84" t="s">
        <v>107</v>
      </c>
      <c r="N1" s="84" t="s">
        <v>108</v>
      </c>
      <c r="O1" s="85" t="s">
        <v>170</v>
      </c>
    </row>
    <row r="2" spans="1:15" x14ac:dyDescent="0.25">
      <c r="A2" s="76">
        <v>1</v>
      </c>
      <c r="B2" s="77">
        <v>23208987</v>
      </c>
      <c r="C2" s="78" t="s">
        <v>169</v>
      </c>
      <c r="D2" s="78" t="s">
        <v>123</v>
      </c>
      <c r="E2" s="78"/>
      <c r="F2" s="78">
        <v>1</v>
      </c>
      <c r="G2" s="78"/>
      <c r="H2" s="78"/>
      <c r="I2" s="78">
        <v>0</v>
      </c>
      <c r="J2" s="78"/>
      <c r="K2" s="78"/>
      <c r="L2" s="78"/>
      <c r="M2" s="73" t="s">
        <v>111</v>
      </c>
      <c r="N2" s="89"/>
      <c r="O2" s="73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7"/>
  <sheetViews>
    <sheetView tabSelected="1" zoomScale="90" zoomScaleNormal="90" zoomScaleSheetLayoutView="100" workbookViewId="0">
      <selection activeCell="X34" sqref="X34"/>
    </sheetView>
  </sheetViews>
  <sheetFormatPr baseColWidth="10" defaultColWidth="11.42578125" defaultRowHeight="15" x14ac:dyDescent="0.25"/>
  <cols>
    <col min="1" max="1" width="13.140625" style="17" bestFit="1" customWidth="1"/>
    <col min="2" max="2" width="14.85546875" style="17" bestFit="1" customWidth="1"/>
    <col min="3" max="3" width="32.7109375" style="5" bestFit="1" customWidth="1"/>
    <col min="4" max="4" width="23.7109375" style="5" customWidth="1"/>
    <col min="5" max="5" width="11.7109375" style="5" bestFit="1" customWidth="1"/>
    <col min="6" max="7" width="11.42578125" style="5"/>
    <col min="8" max="8" width="16.7109375" style="5" bestFit="1" customWidth="1"/>
    <col min="9" max="9" width="0" style="5" hidden="1" customWidth="1"/>
    <col min="10" max="10" width="16.5703125" style="5" hidden="1" customWidth="1"/>
    <col min="11" max="13" width="0" style="5" hidden="1" customWidth="1"/>
    <col min="14" max="14" width="25.5703125" style="5" bestFit="1" customWidth="1"/>
    <col min="15" max="15" width="11.42578125" style="5"/>
    <col min="16" max="16" width="25.5703125" style="5" bestFit="1" customWidth="1"/>
    <col min="17" max="17" width="11.42578125" style="5"/>
    <col min="18" max="18" width="15.28515625" style="5" bestFit="1" customWidth="1"/>
    <col min="19" max="16384" width="11.42578125" style="5"/>
  </cols>
  <sheetData>
    <row r="1" spans="1:18" ht="30.75" thickBot="1" x14ac:dyDescent="0.3">
      <c r="A1" s="3" t="s">
        <v>40</v>
      </c>
      <c r="B1" s="24" t="s">
        <v>106</v>
      </c>
      <c r="C1" s="1" t="s">
        <v>41</v>
      </c>
      <c r="D1" s="1" t="s">
        <v>42</v>
      </c>
      <c r="E1" s="4" t="s">
        <v>43</v>
      </c>
      <c r="F1" s="1" t="s">
        <v>44</v>
      </c>
      <c r="G1" s="1" t="s">
        <v>45</v>
      </c>
      <c r="H1" s="2" t="s">
        <v>46</v>
      </c>
      <c r="I1" s="30" t="s">
        <v>112</v>
      </c>
      <c r="J1" s="30" t="s">
        <v>114</v>
      </c>
      <c r="K1" s="30" t="s">
        <v>115</v>
      </c>
      <c r="L1" s="30" t="s">
        <v>116</v>
      </c>
      <c r="M1" s="30" t="s">
        <v>113</v>
      </c>
      <c r="N1" s="74" t="s">
        <v>107</v>
      </c>
      <c r="O1" s="84" t="s">
        <v>108</v>
      </c>
      <c r="P1" s="75" t="s">
        <v>107</v>
      </c>
      <c r="Q1" s="84" t="s">
        <v>108</v>
      </c>
      <c r="R1" s="84" t="s">
        <v>170</v>
      </c>
    </row>
    <row r="2" spans="1:18" x14ac:dyDescent="0.25">
      <c r="A2" s="20">
        <f t="shared" ref="A2:A32" si="0">ROW()-1</f>
        <v>1</v>
      </c>
      <c r="B2" s="25">
        <v>23207739</v>
      </c>
      <c r="C2" s="21" t="s">
        <v>65</v>
      </c>
      <c r="D2" s="21" t="s">
        <v>98</v>
      </c>
      <c r="E2" s="21"/>
      <c r="F2" s="21">
        <v>2</v>
      </c>
      <c r="G2" s="21"/>
      <c r="H2" s="32"/>
      <c r="I2" s="36">
        <v>0</v>
      </c>
      <c r="J2" s="36"/>
      <c r="K2" s="36"/>
      <c r="L2" s="36"/>
      <c r="M2" s="36">
        <f>I2*E2+F2+G2</f>
        <v>2</v>
      </c>
      <c r="N2" s="36" t="s">
        <v>171</v>
      </c>
      <c r="O2" s="67"/>
      <c r="P2" s="36" t="s">
        <v>109</v>
      </c>
      <c r="Q2" s="67"/>
      <c r="R2" s="36"/>
    </row>
    <row r="3" spans="1:18" x14ac:dyDescent="0.25">
      <c r="A3" s="6">
        <f t="shared" si="0"/>
        <v>2</v>
      </c>
      <c r="B3" s="26">
        <v>23207740</v>
      </c>
      <c r="C3" s="7" t="s">
        <v>5</v>
      </c>
      <c r="D3" s="7" t="s">
        <v>67</v>
      </c>
      <c r="E3" s="7"/>
      <c r="F3" s="7"/>
      <c r="G3" s="7">
        <v>2</v>
      </c>
      <c r="H3" s="33">
        <v>2</v>
      </c>
      <c r="I3" s="37">
        <v>0</v>
      </c>
      <c r="J3" s="37"/>
      <c r="K3" s="37"/>
      <c r="L3" s="37"/>
      <c r="M3" s="37">
        <f t="shared" ref="M3:M52" si="1">I3*E3+F3+G3</f>
        <v>2</v>
      </c>
      <c r="N3" s="37" t="s">
        <v>109</v>
      </c>
      <c r="O3" s="39"/>
      <c r="P3" s="37" t="s">
        <v>171</v>
      </c>
      <c r="Q3" s="39"/>
      <c r="R3" s="37"/>
    </row>
    <row r="4" spans="1:18" x14ac:dyDescent="0.25">
      <c r="A4" s="6">
        <f t="shared" si="0"/>
        <v>3</v>
      </c>
      <c r="B4" s="26">
        <v>23207741</v>
      </c>
      <c r="C4" s="7" t="s">
        <v>14</v>
      </c>
      <c r="D4" s="7" t="s">
        <v>64</v>
      </c>
      <c r="E4" s="7"/>
      <c r="F4" s="7"/>
      <c r="G4" s="7">
        <v>2</v>
      </c>
      <c r="H4" s="33">
        <v>2</v>
      </c>
      <c r="I4" s="37">
        <v>1</v>
      </c>
      <c r="J4" s="37"/>
      <c r="K4" s="37">
        <v>1</v>
      </c>
      <c r="L4" s="37"/>
      <c r="M4" s="37">
        <f t="shared" si="1"/>
        <v>2</v>
      </c>
      <c r="N4" s="37" t="s">
        <v>110</v>
      </c>
      <c r="O4" s="39"/>
      <c r="P4" s="37" t="s">
        <v>109</v>
      </c>
      <c r="Q4" s="39"/>
      <c r="R4" s="37"/>
    </row>
    <row r="5" spans="1:18" x14ac:dyDescent="0.25">
      <c r="A5" s="6">
        <f t="shared" si="0"/>
        <v>4</v>
      </c>
      <c r="B5" s="26">
        <v>23207742</v>
      </c>
      <c r="C5" s="7" t="s">
        <v>6</v>
      </c>
      <c r="D5" s="7" t="s">
        <v>58</v>
      </c>
      <c r="E5" s="7">
        <v>2</v>
      </c>
      <c r="F5" s="7"/>
      <c r="G5" s="7"/>
      <c r="H5" s="33"/>
      <c r="I5" s="37">
        <v>0</v>
      </c>
      <c r="J5" s="37"/>
      <c r="K5" s="37"/>
      <c r="L5" s="37"/>
      <c r="M5" s="37">
        <f t="shared" si="1"/>
        <v>0</v>
      </c>
      <c r="N5" s="37" t="s">
        <v>109</v>
      </c>
      <c r="O5" s="39"/>
      <c r="P5" s="37" t="s">
        <v>171</v>
      </c>
      <c r="Q5" s="39"/>
      <c r="R5" s="37"/>
    </row>
    <row r="6" spans="1:18" x14ac:dyDescent="0.25">
      <c r="A6" s="6">
        <f t="shared" si="0"/>
        <v>5</v>
      </c>
      <c r="B6" s="26">
        <v>23207743</v>
      </c>
      <c r="C6" s="7" t="s">
        <v>4</v>
      </c>
      <c r="D6" s="7" t="s">
        <v>68</v>
      </c>
      <c r="E6" s="7"/>
      <c r="F6" s="7"/>
      <c r="G6" s="7">
        <v>2</v>
      </c>
      <c r="H6" s="33">
        <v>2</v>
      </c>
      <c r="I6" s="37">
        <v>1</v>
      </c>
      <c r="J6" s="37"/>
      <c r="K6" s="37">
        <v>1</v>
      </c>
      <c r="L6" s="37"/>
      <c r="M6" s="37">
        <f t="shared" si="1"/>
        <v>2</v>
      </c>
      <c r="N6" s="37" t="s">
        <v>172</v>
      </c>
      <c r="O6" s="39"/>
      <c r="P6" s="37" t="s">
        <v>109</v>
      </c>
      <c r="Q6" s="39"/>
      <c r="R6" s="37"/>
    </row>
    <row r="7" spans="1:18" x14ac:dyDescent="0.25">
      <c r="A7" s="6">
        <f t="shared" si="0"/>
        <v>6</v>
      </c>
      <c r="B7" s="26">
        <v>23208802</v>
      </c>
      <c r="C7" s="7" t="s">
        <v>8</v>
      </c>
      <c r="D7" s="7" t="s">
        <v>66</v>
      </c>
      <c r="E7" s="7"/>
      <c r="F7" s="7"/>
      <c r="G7" s="7">
        <v>2</v>
      </c>
      <c r="H7" s="33">
        <v>2</v>
      </c>
      <c r="I7" s="37">
        <v>1</v>
      </c>
      <c r="J7" s="37"/>
      <c r="K7" s="37"/>
      <c r="L7" s="37">
        <v>1</v>
      </c>
      <c r="M7" s="37">
        <f t="shared" si="1"/>
        <v>2</v>
      </c>
      <c r="N7" s="37" t="s">
        <v>171</v>
      </c>
      <c r="O7" s="39"/>
      <c r="P7" s="37" t="s">
        <v>173</v>
      </c>
      <c r="Q7" s="39"/>
      <c r="R7" s="37"/>
    </row>
    <row r="8" spans="1:18" x14ac:dyDescent="0.25">
      <c r="A8" s="6">
        <f t="shared" si="0"/>
        <v>7</v>
      </c>
      <c r="B8" s="26">
        <v>23208506</v>
      </c>
      <c r="C8" s="7" t="s">
        <v>7</v>
      </c>
      <c r="D8" s="7" t="s">
        <v>100</v>
      </c>
      <c r="E8" s="7"/>
      <c r="F8" s="7"/>
      <c r="G8" s="7">
        <v>2</v>
      </c>
      <c r="H8" s="33">
        <v>2</v>
      </c>
      <c r="I8" s="37">
        <v>1</v>
      </c>
      <c r="J8" s="37"/>
      <c r="K8" s="37"/>
      <c r="L8" s="37">
        <v>1</v>
      </c>
      <c r="M8" s="37">
        <f t="shared" si="1"/>
        <v>2</v>
      </c>
      <c r="N8" s="37" t="s">
        <v>174</v>
      </c>
      <c r="O8" s="39"/>
      <c r="P8" s="37" t="s">
        <v>171</v>
      </c>
      <c r="Q8" s="39"/>
      <c r="R8" s="37"/>
    </row>
    <row r="9" spans="1:18" x14ac:dyDescent="0.25">
      <c r="A9" s="6">
        <f t="shared" si="0"/>
        <v>8</v>
      </c>
      <c r="B9" s="26">
        <v>23207749</v>
      </c>
      <c r="C9" s="7" t="s">
        <v>22</v>
      </c>
      <c r="D9" s="7" t="s">
        <v>91</v>
      </c>
      <c r="E9" s="7">
        <v>1</v>
      </c>
      <c r="F9" s="7"/>
      <c r="G9" s="7"/>
      <c r="H9" s="33"/>
      <c r="I9" s="37">
        <v>0</v>
      </c>
      <c r="J9" s="37"/>
      <c r="K9" s="37"/>
      <c r="L9" s="37"/>
      <c r="M9" s="37">
        <f t="shared" si="1"/>
        <v>0</v>
      </c>
      <c r="N9" s="37" t="s">
        <v>111</v>
      </c>
      <c r="O9" s="39"/>
      <c r="P9" s="37"/>
      <c r="Q9" s="39"/>
      <c r="R9" s="37"/>
    </row>
    <row r="10" spans="1:18" x14ac:dyDescent="0.25">
      <c r="A10" s="6">
        <f t="shared" si="0"/>
        <v>9</v>
      </c>
      <c r="B10" s="26">
        <v>23207750</v>
      </c>
      <c r="C10" s="7" t="s">
        <v>50</v>
      </c>
      <c r="D10" s="7" t="s">
        <v>86</v>
      </c>
      <c r="E10" s="7"/>
      <c r="F10" s="7"/>
      <c r="G10" s="7">
        <v>2</v>
      </c>
      <c r="H10" s="33">
        <v>2</v>
      </c>
      <c r="I10" s="37">
        <v>1</v>
      </c>
      <c r="J10" s="37"/>
      <c r="K10" s="37">
        <v>1</v>
      </c>
      <c r="L10" s="37"/>
      <c r="M10" s="37">
        <f t="shared" si="1"/>
        <v>2</v>
      </c>
      <c r="N10" s="37" t="s">
        <v>176</v>
      </c>
      <c r="O10" s="39"/>
      <c r="P10" s="37" t="s">
        <v>177</v>
      </c>
      <c r="Q10" s="39"/>
      <c r="R10" s="37"/>
    </row>
    <row r="11" spans="1:18" x14ac:dyDescent="0.25">
      <c r="A11" s="6">
        <f t="shared" si="0"/>
        <v>10</v>
      </c>
      <c r="B11" s="26">
        <v>23240105</v>
      </c>
      <c r="C11" s="7" t="s">
        <v>49</v>
      </c>
      <c r="D11" s="7" t="s">
        <v>82</v>
      </c>
      <c r="E11" s="7"/>
      <c r="F11" s="7"/>
      <c r="G11" s="7">
        <v>2</v>
      </c>
      <c r="H11" s="33">
        <v>2</v>
      </c>
      <c r="I11" s="37">
        <v>1</v>
      </c>
      <c r="J11" s="37"/>
      <c r="K11" s="37"/>
      <c r="L11" s="37">
        <v>1</v>
      </c>
      <c r="M11" s="37">
        <f t="shared" si="1"/>
        <v>2</v>
      </c>
      <c r="N11" s="37" t="s">
        <v>177</v>
      </c>
      <c r="O11" s="39"/>
      <c r="P11" s="37" t="s">
        <v>109</v>
      </c>
      <c r="Q11" s="39"/>
      <c r="R11" s="37"/>
    </row>
    <row r="12" spans="1:18" x14ac:dyDescent="0.25">
      <c r="A12" s="6">
        <f t="shared" si="0"/>
        <v>11</v>
      </c>
      <c r="B12" s="26">
        <v>23240124</v>
      </c>
      <c r="C12" s="7" t="s">
        <v>48</v>
      </c>
      <c r="D12" s="7" t="s">
        <v>81</v>
      </c>
      <c r="E12" s="7"/>
      <c r="F12" s="7"/>
      <c r="G12" s="7">
        <v>2</v>
      </c>
      <c r="H12" s="33">
        <v>2</v>
      </c>
      <c r="I12" s="37">
        <v>1</v>
      </c>
      <c r="J12" s="37"/>
      <c r="K12" s="37"/>
      <c r="L12" s="37">
        <v>1</v>
      </c>
      <c r="M12" s="37">
        <f t="shared" si="1"/>
        <v>2</v>
      </c>
      <c r="N12" s="37" t="s">
        <v>177</v>
      </c>
      <c r="O12" s="39"/>
      <c r="P12" s="37" t="s">
        <v>109</v>
      </c>
      <c r="Q12" s="39"/>
      <c r="R12" s="37"/>
    </row>
    <row r="13" spans="1:18" x14ac:dyDescent="0.25">
      <c r="A13" s="6">
        <f t="shared" si="0"/>
        <v>12</v>
      </c>
      <c r="B13" s="26">
        <v>23240319</v>
      </c>
      <c r="C13" s="7" t="s">
        <v>35</v>
      </c>
      <c r="D13" s="7" t="s">
        <v>78</v>
      </c>
      <c r="E13" s="7"/>
      <c r="F13" s="7"/>
      <c r="G13" s="7">
        <v>2</v>
      </c>
      <c r="H13" s="33">
        <v>2</v>
      </c>
      <c r="I13" s="37">
        <v>0</v>
      </c>
      <c r="J13" s="37"/>
      <c r="K13" s="37"/>
      <c r="L13" s="37"/>
      <c r="M13" s="37">
        <f t="shared" si="1"/>
        <v>2</v>
      </c>
      <c r="N13" s="37" t="s">
        <v>178</v>
      </c>
      <c r="O13" s="39"/>
      <c r="P13" s="37" t="s">
        <v>110</v>
      </c>
      <c r="Q13" s="39"/>
      <c r="R13" s="37"/>
    </row>
    <row r="14" spans="1:18" x14ac:dyDescent="0.25">
      <c r="A14" s="6">
        <f t="shared" si="0"/>
        <v>13</v>
      </c>
      <c r="B14" s="26">
        <v>23207775</v>
      </c>
      <c r="C14" s="7" t="s">
        <v>34</v>
      </c>
      <c r="D14" s="7" t="s">
        <v>73</v>
      </c>
      <c r="E14" s="7"/>
      <c r="F14" s="7">
        <v>2</v>
      </c>
      <c r="G14" s="7"/>
      <c r="H14" s="33"/>
      <c r="I14" s="37">
        <v>0</v>
      </c>
      <c r="J14" s="37"/>
      <c r="K14" s="37"/>
      <c r="L14" s="37"/>
      <c r="M14" s="37">
        <f t="shared" si="1"/>
        <v>2</v>
      </c>
      <c r="N14" s="37" t="s">
        <v>179</v>
      </c>
      <c r="O14" s="39"/>
      <c r="P14" s="37" t="s">
        <v>110</v>
      </c>
      <c r="Q14" s="39"/>
      <c r="R14" s="37"/>
    </row>
    <row r="15" spans="1:18" x14ac:dyDescent="0.25">
      <c r="A15" s="8">
        <f t="shared" si="0"/>
        <v>14</v>
      </c>
      <c r="B15" s="27">
        <v>23240740</v>
      </c>
      <c r="C15" s="9" t="s">
        <v>104</v>
      </c>
      <c r="D15" s="9" t="s">
        <v>105</v>
      </c>
      <c r="E15" s="9"/>
      <c r="F15" s="9"/>
      <c r="G15" s="9">
        <v>1</v>
      </c>
      <c r="H15" s="34">
        <v>1</v>
      </c>
      <c r="I15" s="37">
        <v>0</v>
      </c>
      <c r="J15" s="37"/>
      <c r="K15" s="37"/>
      <c r="L15" s="37"/>
      <c r="M15" s="37">
        <f t="shared" si="1"/>
        <v>1</v>
      </c>
      <c r="N15" s="37" t="s">
        <v>180</v>
      </c>
      <c r="O15" s="39"/>
      <c r="P15" s="37"/>
      <c r="Q15" s="39"/>
      <c r="R15" s="37"/>
    </row>
    <row r="16" spans="1:18" x14ac:dyDescent="0.25">
      <c r="A16" s="6">
        <f t="shared" si="0"/>
        <v>15</v>
      </c>
      <c r="B16" s="26">
        <v>23240303</v>
      </c>
      <c r="C16" s="7" t="s">
        <v>33</v>
      </c>
      <c r="D16" s="7" t="s">
        <v>74</v>
      </c>
      <c r="E16" s="7"/>
      <c r="F16" s="7"/>
      <c r="G16" s="7">
        <v>2</v>
      </c>
      <c r="H16" s="33">
        <v>2</v>
      </c>
      <c r="I16" s="37">
        <v>1</v>
      </c>
      <c r="J16" s="37"/>
      <c r="K16" s="37"/>
      <c r="L16" s="37">
        <v>1</v>
      </c>
      <c r="M16" s="37">
        <f t="shared" si="1"/>
        <v>2</v>
      </c>
      <c r="N16" s="37" t="s">
        <v>179</v>
      </c>
      <c r="O16" s="39"/>
      <c r="P16" s="37" t="s">
        <v>110</v>
      </c>
      <c r="Q16" s="39"/>
      <c r="R16" s="37"/>
    </row>
    <row r="17" spans="1:18" s="10" customFormat="1" ht="14.25" x14ac:dyDescent="0.2">
      <c r="A17" s="6">
        <f t="shared" si="0"/>
        <v>16</v>
      </c>
      <c r="B17" s="26">
        <v>23207777</v>
      </c>
      <c r="C17" s="7" t="s">
        <v>0</v>
      </c>
      <c r="D17" s="7" t="s">
        <v>60</v>
      </c>
      <c r="E17" s="7"/>
      <c r="F17" s="7"/>
      <c r="G17" s="7">
        <v>1</v>
      </c>
      <c r="H17" s="33">
        <v>1</v>
      </c>
      <c r="I17" s="7">
        <v>0</v>
      </c>
      <c r="J17" s="7"/>
      <c r="K17" s="7"/>
      <c r="L17" s="7"/>
      <c r="M17" s="37">
        <f t="shared" si="1"/>
        <v>1</v>
      </c>
      <c r="N17" s="7" t="s">
        <v>111</v>
      </c>
      <c r="O17" s="90"/>
      <c r="P17" s="7"/>
      <c r="Q17" s="90"/>
      <c r="R17" s="7"/>
    </row>
    <row r="18" spans="1:18" s="10" customFormat="1" ht="14.25" x14ac:dyDescent="0.2">
      <c r="A18" s="6">
        <f t="shared" si="0"/>
        <v>17</v>
      </c>
      <c r="B18" s="26">
        <v>23207778</v>
      </c>
      <c r="C18" s="7" t="s">
        <v>96</v>
      </c>
      <c r="D18" s="7" t="s">
        <v>92</v>
      </c>
      <c r="E18" s="7"/>
      <c r="F18" s="7"/>
      <c r="G18" s="7">
        <v>2</v>
      </c>
      <c r="H18" s="33">
        <v>2</v>
      </c>
      <c r="I18" s="7">
        <v>1</v>
      </c>
      <c r="J18" s="7"/>
      <c r="K18" s="7"/>
      <c r="L18" s="7">
        <v>1</v>
      </c>
      <c r="M18" s="37">
        <f t="shared" si="1"/>
        <v>2</v>
      </c>
      <c r="N18" s="7" t="s">
        <v>179</v>
      </c>
      <c r="O18" s="90"/>
      <c r="P18" s="7" t="s">
        <v>110</v>
      </c>
      <c r="Q18" s="90"/>
      <c r="R18" s="7"/>
    </row>
    <row r="19" spans="1:18" s="10" customFormat="1" ht="14.25" x14ac:dyDescent="0.2">
      <c r="A19" s="6">
        <f t="shared" si="0"/>
        <v>18</v>
      </c>
      <c r="B19" s="26">
        <v>23208268</v>
      </c>
      <c r="C19" s="7" t="s">
        <v>17</v>
      </c>
      <c r="D19" s="7" t="s">
        <v>75</v>
      </c>
      <c r="E19" s="7"/>
      <c r="F19" s="7">
        <v>1</v>
      </c>
      <c r="G19" s="7">
        <v>1</v>
      </c>
      <c r="H19" s="33">
        <v>2</v>
      </c>
      <c r="I19" s="7">
        <v>0</v>
      </c>
      <c r="J19" s="7"/>
      <c r="K19" s="7"/>
      <c r="L19" s="7"/>
      <c r="M19" s="37">
        <f t="shared" si="1"/>
        <v>2</v>
      </c>
      <c r="N19" s="7" t="s">
        <v>109</v>
      </c>
      <c r="O19" s="90"/>
      <c r="P19" s="7" t="s">
        <v>181</v>
      </c>
      <c r="Q19" s="90"/>
      <c r="R19" s="7"/>
    </row>
    <row r="20" spans="1:18" s="10" customFormat="1" ht="14.25" x14ac:dyDescent="0.2">
      <c r="A20" s="6">
        <f t="shared" si="0"/>
        <v>19</v>
      </c>
      <c r="B20" s="26">
        <v>23209811</v>
      </c>
      <c r="C20" s="7" t="s">
        <v>24</v>
      </c>
      <c r="D20" s="7" t="s">
        <v>80</v>
      </c>
      <c r="E20" s="7"/>
      <c r="F20" s="7"/>
      <c r="G20" s="7">
        <v>2</v>
      </c>
      <c r="H20" s="33">
        <v>2</v>
      </c>
      <c r="I20" s="7">
        <v>1</v>
      </c>
      <c r="J20" s="7"/>
      <c r="K20" s="7"/>
      <c r="L20" s="7">
        <v>1</v>
      </c>
      <c r="M20" s="37">
        <f t="shared" si="1"/>
        <v>2</v>
      </c>
      <c r="N20" s="7" t="s">
        <v>177</v>
      </c>
      <c r="O20" s="90"/>
      <c r="P20" s="7" t="s">
        <v>109</v>
      </c>
      <c r="Q20" s="90"/>
      <c r="R20" s="7"/>
    </row>
    <row r="21" spans="1:18" s="10" customFormat="1" ht="14.25" x14ac:dyDescent="0.2">
      <c r="A21" s="6">
        <f t="shared" si="0"/>
        <v>20</v>
      </c>
      <c r="B21" s="26">
        <v>23240321</v>
      </c>
      <c r="C21" s="7" t="s">
        <v>36</v>
      </c>
      <c r="D21" s="7" t="s">
        <v>79</v>
      </c>
      <c r="E21" s="7"/>
      <c r="F21" s="7"/>
      <c r="G21" s="7">
        <v>1</v>
      </c>
      <c r="H21" s="33">
        <v>1</v>
      </c>
      <c r="I21" s="7">
        <v>0</v>
      </c>
      <c r="J21" s="7"/>
      <c r="K21" s="7"/>
      <c r="L21" s="7"/>
      <c r="M21" s="37">
        <f t="shared" si="1"/>
        <v>1</v>
      </c>
      <c r="N21" s="7" t="s">
        <v>111</v>
      </c>
      <c r="O21" s="90"/>
      <c r="P21" s="7"/>
      <c r="Q21" s="90"/>
      <c r="R21" s="7"/>
    </row>
    <row r="22" spans="1:18" s="10" customFormat="1" ht="14.25" x14ac:dyDescent="0.2">
      <c r="A22" s="6">
        <f t="shared" si="0"/>
        <v>21</v>
      </c>
      <c r="B22" s="26">
        <v>23207776</v>
      </c>
      <c r="C22" s="7" t="s">
        <v>2</v>
      </c>
      <c r="D22" s="7" t="s">
        <v>71</v>
      </c>
      <c r="E22" s="7"/>
      <c r="F22" s="7">
        <v>1</v>
      </c>
      <c r="G22" s="7">
        <v>6</v>
      </c>
      <c r="H22" s="33">
        <v>6</v>
      </c>
      <c r="I22" s="7">
        <v>0</v>
      </c>
      <c r="J22" s="7"/>
      <c r="K22" s="7"/>
      <c r="L22" s="7"/>
      <c r="M22" s="37">
        <f t="shared" si="1"/>
        <v>7</v>
      </c>
      <c r="N22" s="7" t="s">
        <v>111</v>
      </c>
      <c r="O22" s="90"/>
      <c r="P22" s="7"/>
      <c r="Q22" s="90"/>
      <c r="R22" s="7"/>
    </row>
    <row r="23" spans="1:18" s="10" customFormat="1" ht="14.25" x14ac:dyDescent="0.2">
      <c r="A23" s="6">
        <f t="shared" si="0"/>
        <v>22</v>
      </c>
      <c r="B23" s="26">
        <v>23236222</v>
      </c>
      <c r="C23" s="7" t="s">
        <v>37</v>
      </c>
      <c r="D23" s="7" t="s">
        <v>70</v>
      </c>
      <c r="E23" s="7"/>
      <c r="F23" s="7"/>
      <c r="G23" s="7">
        <v>1</v>
      </c>
      <c r="H23" s="33">
        <v>1</v>
      </c>
      <c r="I23" s="7">
        <v>0</v>
      </c>
      <c r="J23" s="7"/>
      <c r="K23" s="7"/>
      <c r="L23" s="7"/>
      <c r="M23" s="37">
        <f t="shared" si="1"/>
        <v>1</v>
      </c>
      <c r="N23" s="7" t="s">
        <v>119</v>
      </c>
      <c r="O23" s="90"/>
      <c r="P23" s="7"/>
      <c r="Q23" s="90"/>
      <c r="R23" s="7"/>
    </row>
    <row r="24" spans="1:18" s="10" customFormat="1" ht="14.25" x14ac:dyDescent="0.2">
      <c r="A24" s="6">
        <f t="shared" si="0"/>
        <v>23</v>
      </c>
      <c r="B24" s="26">
        <v>23207803</v>
      </c>
      <c r="C24" s="7" t="s">
        <v>1</v>
      </c>
      <c r="D24" s="7" t="s">
        <v>72</v>
      </c>
      <c r="E24" s="7">
        <v>1</v>
      </c>
      <c r="F24" s="7">
        <v>1</v>
      </c>
      <c r="G24" s="7">
        <v>1</v>
      </c>
      <c r="H24" s="33">
        <v>1</v>
      </c>
      <c r="I24" s="7">
        <v>0</v>
      </c>
      <c r="J24" s="7"/>
      <c r="K24" s="7"/>
      <c r="L24" s="7"/>
      <c r="M24" s="37">
        <f t="shared" si="1"/>
        <v>2</v>
      </c>
      <c r="N24" s="7" t="s">
        <v>179</v>
      </c>
      <c r="O24" s="90"/>
      <c r="P24" s="7" t="s">
        <v>110</v>
      </c>
      <c r="Q24" s="90"/>
      <c r="R24" s="7"/>
    </row>
    <row r="25" spans="1:18" s="10" customFormat="1" ht="14.25" x14ac:dyDescent="0.2">
      <c r="A25" s="6">
        <f t="shared" si="0"/>
        <v>24</v>
      </c>
      <c r="B25" s="26">
        <v>23209810</v>
      </c>
      <c r="C25" s="7" t="s">
        <v>52</v>
      </c>
      <c r="D25" s="7" t="s">
        <v>76</v>
      </c>
      <c r="E25" s="7"/>
      <c r="F25" s="7"/>
      <c r="G25" s="7">
        <v>2</v>
      </c>
      <c r="H25" s="33">
        <v>2</v>
      </c>
      <c r="I25" s="7">
        <v>1</v>
      </c>
      <c r="J25" s="7"/>
      <c r="K25" s="7"/>
      <c r="L25" s="7">
        <v>1</v>
      </c>
      <c r="M25" s="37">
        <f t="shared" si="1"/>
        <v>2</v>
      </c>
      <c r="N25" s="7" t="s">
        <v>109</v>
      </c>
      <c r="O25" s="90"/>
      <c r="P25" s="7" t="s">
        <v>181</v>
      </c>
      <c r="Q25" s="90"/>
      <c r="R25" s="7"/>
    </row>
    <row r="26" spans="1:18" s="10" customFormat="1" ht="14.25" x14ac:dyDescent="0.2">
      <c r="A26" s="6">
        <f t="shared" si="0"/>
        <v>25</v>
      </c>
      <c r="B26" s="26">
        <v>23208292</v>
      </c>
      <c r="C26" s="7" t="s">
        <v>23</v>
      </c>
      <c r="D26" s="7" t="s">
        <v>77</v>
      </c>
      <c r="E26" s="7"/>
      <c r="F26" s="7">
        <v>2</v>
      </c>
      <c r="G26" s="7"/>
      <c r="H26" s="33"/>
      <c r="I26" s="7">
        <v>0</v>
      </c>
      <c r="J26" s="7"/>
      <c r="K26" s="7"/>
      <c r="L26" s="7"/>
      <c r="M26" s="37">
        <f t="shared" si="1"/>
        <v>2</v>
      </c>
      <c r="N26" s="7" t="s">
        <v>177</v>
      </c>
      <c r="O26" s="90"/>
      <c r="P26" s="7" t="s">
        <v>109</v>
      </c>
      <c r="Q26" s="90"/>
      <c r="R26" s="7"/>
    </row>
    <row r="27" spans="1:18" s="10" customFormat="1" ht="14.25" x14ac:dyDescent="0.2">
      <c r="A27" s="6">
        <f t="shared" si="0"/>
        <v>26</v>
      </c>
      <c r="B27" s="26">
        <v>23207752</v>
      </c>
      <c r="C27" s="7" t="s">
        <v>31</v>
      </c>
      <c r="D27" s="7" t="s">
        <v>94</v>
      </c>
      <c r="E27" s="7"/>
      <c r="F27" s="7"/>
      <c r="G27" s="7">
        <v>2</v>
      </c>
      <c r="H27" s="33">
        <v>2</v>
      </c>
      <c r="I27" s="7">
        <v>0</v>
      </c>
      <c r="J27" s="7"/>
      <c r="K27" s="7"/>
      <c r="L27" s="7"/>
      <c r="M27" s="37">
        <f t="shared" si="1"/>
        <v>2</v>
      </c>
      <c r="N27" s="7" t="s">
        <v>109</v>
      </c>
      <c r="O27" s="90"/>
      <c r="P27" s="7" t="s">
        <v>175</v>
      </c>
      <c r="Q27" s="90"/>
      <c r="R27" s="7"/>
    </row>
    <row r="28" spans="1:18" s="10" customFormat="1" ht="14.25" x14ac:dyDescent="0.2">
      <c r="A28" s="6">
        <f t="shared" si="0"/>
        <v>27</v>
      </c>
      <c r="B28" s="26">
        <v>23207753</v>
      </c>
      <c r="C28" s="7" t="s">
        <v>30</v>
      </c>
      <c r="D28" s="7" t="s">
        <v>55</v>
      </c>
      <c r="E28" s="7"/>
      <c r="F28" s="7">
        <v>2</v>
      </c>
      <c r="G28" s="7"/>
      <c r="H28" s="33"/>
      <c r="I28" s="7">
        <v>0</v>
      </c>
      <c r="J28" s="7"/>
      <c r="K28" s="7"/>
      <c r="L28" s="7"/>
      <c r="M28" s="37">
        <f t="shared" si="1"/>
        <v>2</v>
      </c>
      <c r="N28" s="7" t="s">
        <v>110</v>
      </c>
      <c r="O28" s="90"/>
      <c r="P28" s="7" t="s">
        <v>109</v>
      </c>
      <c r="Q28" s="90"/>
      <c r="R28" s="7"/>
    </row>
    <row r="29" spans="1:18" s="10" customFormat="1" ht="14.25" x14ac:dyDescent="0.2">
      <c r="A29" s="6">
        <f t="shared" si="0"/>
        <v>28</v>
      </c>
      <c r="B29" s="26">
        <v>23208962</v>
      </c>
      <c r="C29" s="7" t="s">
        <v>32</v>
      </c>
      <c r="D29" s="7" t="s">
        <v>93</v>
      </c>
      <c r="E29" s="7"/>
      <c r="F29" s="7"/>
      <c r="G29" s="7">
        <v>2</v>
      </c>
      <c r="H29" s="33">
        <v>2</v>
      </c>
      <c r="I29" s="7">
        <v>1</v>
      </c>
      <c r="J29" s="7"/>
      <c r="K29" s="7">
        <v>1</v>
      </c>
      <c r="L29" s="7"/>
      <c r="M29" s="37">
        <f t="shared" si="1"/>
        <v>2</v>
      </c>
      <c r="N29" s="7" t="s">
        <v>110</v>
      </c>
      <c r="O29" s="90"/>
      <c r="P29" s="7" t="s">
        <v>109</v>
      </c>
      <c r="Q29" s="90"/>
      <c r="R29" s="7"/>
    </row>
    <row r="30" spans="1:18" s="10" customFormat="1" ht="14.25" x14ac:dyDescent="0.2">
      <c r="A30" s="6">
        <f t="shared" si="0"/>
        <v>29</v>
      </c>
      <c r="B30" s="26">
        <v>23207754</v>
      </c>
      <c r="C30" s="7" t="s">
        <v>29</v>
      </c>
      <c r="D30" s="7" t="s">
        <v>95</v>
      </c>
      <c r="E30" s="7"/>
      <c r="F30" s="7"/>
      <c r="G30" s="7">
        <v>2</v>
      </c>
      <c r="H30" s="33">
        <v>2</v>
      </c>
      <c r="I30" s="7">
        <v>1</v>
      </c>
      <c r="J30" s="7"/>
      <c r="K30" s="7">
        <v>1</v>
      </c>
      <c r="L30" s="7"/>
      <c r="M30" s="37">
        <f t="shared" si="1"/>
        <v>2</v>
      </c>
      <c r="N30" s="7" t="s">
        <v>110</v>
      </c>
      <c r="O30" s="90"/>
      <c r="P30" s="7" t="s">
        <v>109</v>
      </c>
      <c r="Q30" s="90"/>
      <c r="R30" s="7"/>
    </row>
    <row r="31" spans="1:18" s="10" customFormat="1" ht="14.25" x14ac:dyDescent="0.2">
      <c r="A31" s="6">
        <f t="shared" si="0"/>
        <v>30</v>
      </c>
      <c r="B31" s="26">
        <v>23240572</v>
      </c>
      <c r="C31" s="7" t="s">
        <v>47</v>
      </c>
      <c r="D31" s="7" t="s">
        <v>56</v>
      </c>
      <c r="E31" s="7"/>
      <c r="F31" s="7"/>
      <c r="G31" s="7">
        <v>1</v>
      </c>
      <c r="H31" s="33">
        <v>1</v>
      </c>
      <c r="I31" s="7">
        <v>0</v>
      </c>
      <c r="J31" s="7"/>
      <c r="K31" s="7"/>
      <c r="L31" s="7"/>
      <c r="M31" s="37">
        <f t="shared" si="1"/>
        <v>1</v>
      </c>
      <c r="N31" s="7" t="s">
        <v>111</v>
      </c>
      <c r="O31" s="90"/>
      <c r="P31" s="7"/>
      <c r="Q31" s="90"/>
      <c r="R31" s="7"/>
    </row>
    <row r="32" spans="1:18" s="10" customFormat="1" ht="14.25" x14ac:dyDescent="0.2">
      <c r="A32" s="6">
        <f t="shared" si="0"/>
        <v>31</v>
      </c>
      <c r="B32" s="26">
        <v>23207755</v>
      </c>
      <c r="C32" s="7" t="s">
        <v>16</v>
      </c>
      <c r="D32" s="7" t="s">
        <v>53</v>
      </c>
      <c r="E32" s="7"/>
      <c r="F32" s="7"/>
      <c r="G32" s="7">
        <v>2</v>
      </c>
      <c r="H32" s="33">
        <v>2</v>
      </c>
      <c r="I32" s="7">
        <v>0</v>
      </c>
      <c r="J32" s="7"/>
      <c r="K32" s="7"/>
      <c r="L32" s="7"/>
      <c r="M32" s="37">
        <f t="shared" si="1"/>
        <v>2</v>
      </c>
      <c r="N32" s="7" t="s">
        <v>110</v>
      </c>
      <c r="O32" s="90"/>
      <c r="P32" s="7" t="s">
        <v>109</v>
      </c>
      <c r="Q32" s="90"/>
      <c r="R32" s="7"/>
    </row>
    <row r="33" spans="1:18" s="10" customFormat="1" ht="14.25" x14ac:dyDescent="0.2">
      <c r="A33" s="6">
        <f t="shared" ref="A33:A52" si="2">ROW()-1</f>
        <v>32</v>
      </c>
      <c r="B33" s="26">
        <v>23207756</v>
      </c>
      <c r="C33" s="7" t="s">
        <v>13</v>
      </c>
      <c r="D33" s="7" t="s">
        <v>55</v>
      </c>
      <c r="E33" s="7">
        <v>1</v>
      </c>
      <c r="F33" s="7"/>
      <c r="G33" s="7"/>
      <c r="H33" s="33"/>
      <c r="I33" s="7">
        <v>0</v>
      </c>
      <c r="J33" s="7"/>
      <c r="K33" s="7"/>
      <c r="L33" s="7"/>
      <c r="M33" s="37">
        <f t="shared" si="1"/>
        <v>0</v>
      </c>
      <c r="N33" s="7" t="s">
        <v>180</v>
      </c>
      <c r="O33" s="90"/>
      <c r="P33" s="7"/>
      <c r="Q33" s="90"/>
      <c r="R33" s="7"/>
    </row>
    <row r="34" spans="1:18" s="10" customFormat="1" ht="14.25" x14ac:dyDescent="0.2">
      <c r="A34" s="6">
        <f t="shared" si="2"/>
        <v>33</v>
      </c>
      <c r="B34" s="26">
        <v>23207757</v>
      </c>
      <c r="C34" s="7" t="s">
        <v>99</v>
      </c>
      <c r="D34" s="7" t="s">
        <v>54</v>
      </c>
      <c r="E34" s="7"/>
      <c r="F34" s="7">
        <v>2</v>
      </c>
      <c r="G34" s="7"/>
      <c r="H34" s="33"/>
      <c r="I34" s="7">
        <v>0</v>
      </c>
      <c r="J34" s="7"/>
      <c r="K34" s="7"/>
      <c r="L34" s="7"/>
      <c r="M34" s="37">
        <f t="shared" si="1"/>
        <v>2</v>
      </c>
      <c r="N34" s="7" t="s">
        <v>182</v>
      </c>
      <c r="O34" s="90"/>
      <c r="P34" s="7" t="s">
        <v>183</v>
      </c>
      <c r="Q34" s="90"/>
      <c r="R34" s="7"/>
    </row>
    <row r="35" spans="1:18" s="10" customFormat="1" ht="14.25" x14ac:dyDescent="0.2">
      <c r="A35" s="6">
        <f t="shared" si="2"/>
        <v>34</v>
      </c>
      <c r="B35" s="26">
        <v>23207758</v>
      </c>
      <c r="C35" s="7" t="s">
        <v>3</v>
      </c>
      <c r="D35" s="7" t="s">
        <v>69</v>
      </c>
      <c r="E35" s="7"/>
      <c r="F35" s="7"/>
      <c r="G35" s="7">
        <v>2</v>
      </c>
      <c r="H35" s="33">
        <v>2</v>
      </c>
      <c r="I35" s="7">
        <v>0</v>
      </c>
      <c r="J35" s="7"/>
      <c r="K35" s="7"/>
      <c r="L35" s="7"/>
      <c r="M35" s="37">
        <f t="shared" si="1"/>
        <v>2</v>
      </c>
      <c r="N35" s="7" t="s">
        <v>174</v>
      </c>
      <c r="O35" s="90"/>
      <c r="P35" s="7" t="s">
        <v>109</v>
      </c>
      <c r="Q35" s="90"/>
      <c r="R35" s="7"/>
    </row>
    <row r="36" spans="1:18" s="10" customFormat="1" ht="14.25" x14ac:dyDescent="0.2">
      <c r="A36" s="6">
        <f t="shared" si="2"/>
        <v>35</v>
      </c>
      <c r="B36" s="26">
        <v>23207764</v>
      </c>
      <c r="C36" s="7" t="s">
        <v>9</v>
      </c>
      <c r="D36" s="7" t="s">
        <v>62</v>
      </c>
      <c r="E36" s="7"/>
      <c r="F36" s="7"/>
      <c r="G36" s="7">
        <v>2</v>
      </c>
      <c r="H36" s="33">
        <v>2</v>
      </c>
      <c r="I36" s="7">
        <v>1</v>
      </c>
      <c r="J36" s="7"/>
      <c r="K36" s="7">
        <v>1</v>
      </c>
      <c r="L36" s="7"/>
      <c r="M36" s="37">
        <f t="shared" si="1"/>
        <v>2</v>
      </c>
      <c r="N36" s="7" t="s">
        <v>172</v>
      </c>
      <c r="O36" s="90"/>
      <c r="P36" s="7" t="s">
        <v>109</v>
      </c>
      <c r="Q36" s="90"/>
      <c r="R36" s="7"/>
    </row>
    <row r="37" spans="1:18" s="10" customFormat="1" ht="14.25" x14ac:dyDescent="0.2">
      <c r="A37" s="6">
        <f t="shared" si="2"/>
        <v>36</v>
      </c>
      <c r="B37" s="26">
        <v>23208801</v>
      </c>
      <c r="C37" s="7" t="s">
        <v>10</v>
      </c>
      <c r="D37" s="7" t="s">
        <v>61</v>
      </c>
      <c r="E37" s="7"/>
      <c r="F37" s="7"/>
      <c r="G37" s="7">
        <v>2</v>
      </c>
      <c r="H37" s="33">
        <v>2</v>
      </c>
      <c r="I37" s="7">
        <v>0</v>
      </c>
      <c r="J37" s="7"/>
      <c r="K37" s="7"/>
      <c r="L37" s="7"/>
      <c r="M37" s="37">
        <f t="shared" si="1"/>
        <v>2</v>
      </c>
      <c r="N37" s="7" t="s">
        <v>172</v>
      </c>
      <c r="O37" s="90"/>
      <c r="P37" s="7" t="s">
        <v>109</v>
      </c>
      <c r="Q37" s="90"/>
      <c r="R37" s="7"/>
    </row>
    <row r="38" spans="1:18" s="10" customFormat="1" ht="14.25" x14ac:dyDescent="0.2">
      <c r="A38" s="6">
        <f t="shared" si="2"/>
        <v>37</v>
      </c>
      <c r="B38" s="26">
        <v>23207762</v>
      </c>
      <c r="C38" s="7" t="s">
        <v>11</v>
      </c>
      <c r="D38" s="7" t="s">
        <v>58</v>
      </c>
      <c r="E38" s="7">
        <v>2</v>
      </c>
      <c r="F38" s="7"/>
      <c r="G38" s="7"/>
      <c r="H38" s="33"/>
      <c r="I38" s="7">
        <v>0</v>
      </c>
      <c r="J38" s="7"/>
      <c r="K38" s="7"/>
      <c r="L38" s="7"/>
      <c r="M38" s="37">
        <f t="shared" si="1"/>
        <v>0</v>
      </c>
      <c r="N38" s="7" t="s">
        <v>172</v>
      </c>
      <c r="O38" s="90"/>
      <c r="P38" s="7" t="s">
        <v>109</v>
      </c>
      <c r="Q38" s="90"/>
      <c r="R38" s="7"/>
    </row>
    <row r="39" spans="1:18" s="10" customFormat="1" ht="14.25" x14ac:dyDescent="0.2">
      <c r="A39" s="6">
        <f t="shared" si="2"/>
        <v>38</v>
      </c>
      <c r="B39" s="26">
        <v>23207763</v>
      </c>
      <c r="C39" s="7" t="s">
        <v>15</v>
      </c>
      <c r="D39" s="7" t="s">
        <v>63</v>
      </c>
      <c r="E39" s="7"/>
      <c r="F39" s="7">
        <v>2</v>
      </c>
      <c r="G39" s="7"/>
      <c r="H39" s="33"/>
      <c r="I39" s="7">
        <v>0</v>
      </c>
      <c r="J39" s="7"/>
      <c r="K39" s="7"/>
      <c r="L39" s="7"/>
      <c r="M39" s="37">
        <f t="shared" si="1"/>
        <v>2</v>
      </c>
      <c r="N39" s="7" t="s">
        <v>110</v>
      </c>
      <c r="O39" s="90"/>
      <c r="P39" s="7" t="s">
        <v>109</v>
      </c>
      <c r="Q39" s="90"/>
      <c r="R39" s="7"/>
    </row>
    <row r="40" spans="1:18" s="10" customFormat="1" ht="14.25" x14ac:dyDescent="0.2">
      <c r="A40" s="6">
        <f t="shared" si="2"/>
        <v>39</v>
      </c>
      <c r="B40" s="26">
        <v>23208453</v>
      </c>
      <c r="C40" s="7" t="s">
        <v>20</v>
      </c>
      <c r="D40" s="7" t="s">
        <v>90</v>
      </c>
      <c r="E40" s="7"/>
      <c r="F40" s="7">
        <v>1</v>
      </c>
      <c r="G40" s="7">
        <v>1</v>
      </c>
      <c r="H40" s="33">
        <v>1</v>
      </c>
      <c r="I40" s="7">
        <v>0</v>
      </c>
      <c r="J40" s="7"/>
      <c r="K40" s="7"/>
      <c r="L40" s="7"/>
      <c r="M40" s="37">
        <f t="shared" si="1"/>
        <v>2</v>
      </c>
      <c r="N40" s="7" t="s">
        <v>109</v>
      </c>
      <c r="O40" s="90"/>
      <c r="P40" s="7" t="s">
        <v>91</v>
      </c>
      <c r="Q40" s="90"/>
      <c r="R40" s="7"/>
    </row>
    <row r="41" spans="1:18" s="10" customFormat="1" ht="14.25" x14ac:dyDescent="0.2">
      <c r="A41" s="6">
        <f t="shared" si="2"/>
        <v>40</v>
      </c>
      <c r="B41" s="26">
        <v>23208357</v>
      </c>
      <c r="C41" s="7" t="s">
        <v>21</v>
      </c>
      <c r="D41" s="7" t="s">
        <v>87</v>
      </c>
      <c r="E41" s="7"/>
      <c r="F41" s="7"/>
      <c r="G41" s="7">
        <v>2</v>
      </c>
      <c r="H41" s="33">
        <v>2</v>
      </c>
      <c r="I41" s="7">
        <v>1</v>
      </c>
      <c r="J41" s="7"/>
      <c r="K41" s="7">
        <v>1</v>
      </c>
      <c r="L41" s="7"/>
      <c r="M41" s="37">
        <f t="shared" si="1"/>
        <v>2</v>
      </c>
      <c r="N41" s="7" t="s">
        <v>91</v>
      </c>
      <c r="O41" s="90"/>
      <c r="P41" s="7" t="s">
        <v>109</v>
      </c>
      <c r="Q41" s="90"/>
      <c r="R41" s="7"/>
    </row>
    <row r="42" spans="1:18" s="10" customFormat="1" ht="14.25" x14ac:dyDescent="0.2">
      <c r="A42" s="6">
        <f t="shared" si="2"/>
        <v>41</v>
      </c>
      <c r="B42" s="26">
        <v>23240662</v>
      </c>
      <c r="C42" s="7" t="s">
        <v>101</v>
      </c>
      <c r="D42" s="7" t="s">
        <v>102</v>
      </c>
      <c r="E42" s="7"/>
      <c r="F42" s="7"/>
      <c r="G42" s="7">
        <v>2</v>
      </c>
      <c r="H42" s="33">
        <v>2</v>
      </c>
      <c r="I42" s="7">
        <v>1</v>
      </c>
      <c r="J42" s="7"/>
      <c r="K42" s="7">
        <v>1</v>
      </c>
      <c r="L42" s="7"/>
      <c r="M42" s="37">
        <f t="shared" si="1"/>
        <v>2</v>
      </c>
      <c r="N42" s="7" t="s">
        <v>180</v>
      </c>
      <c r="O42" s="90"/>
      <c r="P42" s="7"/>
      <c r="Q42" s="90"/>
      <c r="R42" s="7"/>
    </row>
    <row r="43" spans="1:18" s="10" customFormat="1" ht="14.25" x14ac:dyDescent="0.2">
      <c r="A43" s="6">
        <f t="shared" si="2"/>
        <v>42</v>
      </c>
      <c r="B43" s="31">
        <v>23202580</v>
      </c>
      <c r="C43" s="7" t="s">
        <v>103</v>
      </c>
      <c r="D43" s="7" t="s">
        <v>59</v>
      </c>
      <c r="E43" s="7"/>
      <c r="F43" s="7"/>
      <c r="G43" s="7">
        <v>1</v>
      </c>
      <c r="H43" s="33">
        <v>1</v>
      </c>
      <c r="I43" s="7">
        <v>0</v>
      </c>
      <c r="J43" s="7"/>
      <c r="K43" s="7"/>
      <c r="L43" s="7"/>
      <c r="M43" s="37">
        <f t="shared" si="1"/>
        <v>1</v>
      </c>
      <c r="N43" s="7" t="s">
        <v>183</v>
      </c>
      <c r="O43" s="90"/>
      <c r="P43" s="7" t="s">
        <v>182</v>
      </c>
      <c r="Q43" s="90"/>
      <c r="R43" s="7"/>
    </row>
    <row r="44" spans="1:18" s="10" customFormat="1" ht="14.25" x14ac:dyDescent="0.2">
      <c r="A44" s="6">
        <f t="shared" si="2"/>
        <v>43</v>
      </c>
      <c r="B44" s="26">
        <v>23207766</v>
      </c>
      <c r="C44" s="7" t="s">
        <v>19</v>
      </c>
      <c r="D44" s="7" t="s">
        <v>55</v>
      </c>
      <c r="E44" s="7">
        <v>1</v>
      </c>
      <c r="F44" s="7"/>
      <c r="G44" s="7">
        <v>1</v>
      </c>
      <c r="H44" s="33">
        <v>1</v>
      </c>
      <c r="I44" s="7">
        <v>0</v>
      </c>
      <c r="J44" s="7"/>
      <c r="K44" s="7"/>
      <c r="L44" s="7"/>
      <c r="M44" s="37">
        <f t="shared" si="1"/>
        <v>1</v>
      </c>
      <c r="N44" s="7" t="s">
        <v>117</v>
      </c>
      <c r="O44" s="90"/>
      <c r="P44" s="7" t="s">
        <v>184</v>
      </c>
      <c r="Q44" s="90"/>
      <c r="R44" s="7"/>
    </row>
    <row r="45" spans="1:18" s="10" customFormat="1" ht="14.25" x14ac:dyDescent="0.2">
      <c r="A45" s="6">
        <f t="shared" si="2"/>
        <v>44</v>
      </c>
      <c r="B45" s="26">
        <v>23207767</v>
      </c>
      <c r="C45" s="7" t="s">
        <v>18</v>
      </c>
      <c r="D45" s="7" t="s">
        <v>89</v>
      </c>
      <c r="E45" s="7"/>
      <c r="F45" s="7">
        <v>2</v>
      </c>
      <c r="G45" s="7"/>
      <c r="H45" s="33"/>
      <c r="I45" s="7">
        <v>0</v>
      </c>
      <c r="J45" s="7"/>
      <c r="K45" s="7"/>
      <c r="L45" s="7"/>
      <c r="M45" s="37">
        <f t="shared" si="1"/>
        <v>2</v>
      </c>
      <c r="N45" s="7" t="s">
        <v>183</v>
      </c>
      <c r="O45" s="90"/>
      <c r="P45" s="7" t="s">
        <v>182</v>
      </c>
      <c r="Q45" s="90"/>
      <c r="R45" s="7"/>
    </row>
    <row r="46" spans="1:18" s="10" customFormat="1" ht="14.25" x14ac:dyDescent="0.2">
      <c r="A46" s="6">
        <f t="shared" si="2"/>
        <v>45</v>
      </c>
      <c r="B46" s="26">
        <v>23202653</v>
      </c>
      <c r="C46" s="7" t="s">
        <v>28</v>
      </c>
      <c r="D46" s="7" t="s">
        <v>88</v>
      </c>
      <c r="E46" s="7"/>
      <c r="F46" s="7"/>
      <c r="G46" s="7">
        <v>1</v>
      </c>
      <c r="H46" s="33">
        <v>1</v>
      </c>
      <c r="I46" s="7">
        <v>0</v>
      </c>
      <c r="J46" s="7"/>
      <c r="K46" s="7"/>
      <c r="L46" s="7"/>
      <c r="M46" s="37">
        <f t="shared" si="1"/>
        <v>1</v>
      </c>
      <c r="N46" s="7" t="s">
        <v>185</v>
      </c>
      <c r="O46" s="90"/>
      <c r="P46" s="7"/>
      <c r="Q46" s="90"/>
      <c r="R46" s="7"/>
    </row>
    <row r="47" spans="1:18" s="10" customFormat="1" ht="14.25" x14ac:dyDescent="0.2">
      <c r="A47" s="6">
        <f t="shared" si="2"/>
        <v>46</v>
      </c>
      <c r="B47" s="26">
        <v>23207771</v>
      </c>
      <c r="C47" s="7" t="s">
        <v>12</v>
      </c>
      <c r="D47" s="7" t="s">
        <v>57</v>
      </c>
      <c r="E47" s="7">
        <v>2</v>
      </c>
      <c r="F47" s="7"/>
      <c r="G47" s="7"/>
      <c r="H47" s="33"/>
      <c r="I47" s="7">
        <v>0</v>
      </c>
      <c r="J47" s="7"/>
      <c r="K47" s="7"/>
      <c r="L47" s="7"/>
      <c r="M47" s="37">
        <f t="shared" si="1"/>
        <v>0</v>
      </c>
      <c r="N47" s="7" t="s">
        <v>118</v>
      </c>
      <c r="O47" s="90"/>
      <c r="P47" s="7" t="s">
        <v>119</v>
      </c>
      <c r="Q47" s="90"/>
      <c r="R47" s="7"/>
    </row>
    <row r="48" spans="1:18" s="10" customFormat="1" ht="14.25" x14ac:dyDescent="0.2">
      <c r="A48" s="6">
        <f t="shared" si="2"/>
        <v>47</v>
      </c>
      <c r="B48" s="26">
        <v>23207772</v>
      </c>
      <c r="C48" s="7" t="s">
        <v>39</v>
      </c>
      <c r="D48" s="7" t="s">
        <v>85</v>
      </c>
      <c r="E48" s="7"/>
      <c r="F48" s="7"/>
      <c r="G48" s="7">
        <v>2</v>
      </c>
      <c r="H48" s="33">
        <v>2</v>
      </c>
      <c r="I48" s="7">
        <v>1</v>
      </c>
      <c r="J48" s="7"/>
      <c r="K48" s="7"/>
      <c r="L48" s="7">
        <v>1</v>
      </c>
      <c r="M48" s="37">
        <f t="shared" si="1"/>
        <v>2</v>
      </c>
      <c r="N48" s="7" t="s">
        <v>186</v>
      </c>
      <c r="O48" s="90"/>
      <c r="P48" s="7" t="s">
        <v>187</v>
      </c>
      <c r="Q48" s="90"/>
      <c r="R48" s="7"/>
    </row>
    <row r="49" spans="1:18" s="10" customFormat="1" ht="14.25" x14ac:dyDescent="0.2">
      <c r="A49" s="6">
        <f t="shared" si="2"/>
        <v>48</v>
      </c>
      <c r="B49" s="26">
        <v>23208338</v>
      </c>
      <c r="C49" s="7" t="s">
        <v>27</v>
      </c>
      <c r="D49" s="7" t="s">
        <v>59</v>
      </c>
      <c r="E49" s="7"/>
      <c r="F49" s="7">
        <v>1</v>
      </c>
      <c r="G49" s="7"/>
      <c r="H49" s="33"/>
      <c r="I49" s="7">
        <v>0</v>
      </c>
      <c r="J49" s="7"/>
      <c r="K49" s="7"/>
      <c r="L49" s="7"/>
      <c r="M49" s="37">
        <f t="shared" si="1"/>
        <v>1</v>
      </c>
      <c r="N49" s="7" t="s">
        <v>185</v>
      </c>
      <c r="O49" s="90"/>
      <c r="P49" s="7"/>
      <c r="Q49" s="90"/>
      <c r="R49" s="7"/>
    </row>
    <row r="50" spans="1:18" s="10" customFormat="1" ht="14.25" x14ac:dyDescent="0.2">
      <c r="A50" s="6">
        <f t="shared" si="2"/>
        <v>49</v>
      </c>
      <c r="B50" s="28">
        <v>23208337</v>
      </c>
      <c r="C50" s="23" t="s">
        <v>26</v>
      </c>
      <c r="D50" s="23" t="s">
        <v>84</v>
      </c>
      <c r="E50" s="23"/>
      <c r="F50" s="23">
        <v>1</v>
      </c>
      <c r="G50" s="23"/>
      <c r="H50" s="35"/>
      <c r="I50" s="7">
        <v>0</v>
      </c>
      <c r="J50" s="7"/>
      <c r="K50" s="7"/>
      <c r="L50" s="7"/>
      <c r="M50" s="37">
        <f t="shared" si="1"/>
        <v>1</v>
      </c>
      <c r="N50" s="7" t="s">
        <v>185</v>
      </c>
      <c r="O50" s="90"/>
      <c r="P50" s="7"/>
      <c r="Q50" s="90"/>
      <c r="R50" s="7"/>
    </row>
    <row r="51" spans="1:18" s="10" customFormat="1" ht="14.25" x14ac:dyDescent="0.2">
      <c r="A51" s="6">
        <f t="shared" si="2"/>
        <v>50</v>
      </c>
      <c r="B51" s="26">
        <v>23207773</v>
      </c>
      <c r="C51" s="7" t="s">
        <v>38</v>
      </c>
      <c r="D51" s="7" t="s">
        <v>58</v>
      </c>
      <c r="E51" s="7">
        <v>1</v>
      </c>
      <c r="F51" s="7"/>
      <c r="G51" s="7">
        <v>1</v>
      </c>
      <c r="H51" s="33">
        <v>2</v>
      </c>
      <c r="I51" s="7">
        <v>0</v>
      </c>
      <c r="J51" s="7"/>
      <c r="K51" s="7"/>
      <c r="L51" s="7"/>
      <c r="M51" s="37">
        <f t="shared" si="1"/>
        <v>1</v>
      </c>
      <c r="N51" s="7" t="s">
        <v>118</v>
      </c>
      <c r="O51" s="90"/>
      <c r="P51" s="7" t="s">
        <v>119</v>
      </c>
      <c r="Q51" s="90"/>
      <c r="R51" s="7"/>
    </row>
    <row r="52" spans="1:18" s="10" customFormat="1" thickBot="1" x14ac:dyDescent="0.25">
      <c r="A52" s="11">
        <f t="shared" si="2"/>
        <v>51</v>
      </c>
      <c r="B52" s="29">
        <v>23207774</v>
      </c>
      <c r="C52" s="22" t="s">
        <v>25</v>
      </c>
      <c r="D52" s="22" t="s">
        <v>83</v>
      </c>
      <c r="E52" s="22"/>
      <c r="F52" s="86">
        <v>1</v>
      </c>
      <c r="G52" s="86">
        <v>1</v>
      </c>
      <c r="H52" s="87">
        <v>1</v>
      </c>
      <c r="I52" s="38">
        <v>0</v>
      </c>
      <c r="J52" s="38"/>
      <c r="K52" s="38"/>
      <c r="L52" s="38"/>
      <c r="M52" s="40">
        <f t="shared" si="1"/>
        <v>2</v>
      </c>
      <c r="N52" s="38" t="s">
        <v>118</v>
      </c>
      <c r="O52" s="91"/>
      <c r="P52" s="38" t="s">
        <v>119</v>
      </c>
      <c r="Q52" s="91"/>
      <c r="R52" s="38"/>
    </row>
    <row r="53" spans="1:18" s="10" customFormat="1" thickBot="1" x14ac:dyDescent="0.25">
      <c r="D53" s="12" t="s">
        <v>51</v>
      </c>
      <c r="E53" s="13">
        <f>SUM(E2:E50)</f>
        <v>10</v>
      </c>
      <c r="F53" s="14">
        <f>SUM(F2:F50)</f>
        <v>20</v>
      </c>
      <c r="G53" s="14">
        <f>SUM(G2:G52)</f>
        <v>65</v>
      </c>
      <c r="H53" s="15">
        <f>SUM(H2:H52)</f>
        <v>67</v>
      </c>
      <c r="M53" s="10">
        <f>SUM(M2:M52)</f>
        <v>86</v>
      </c>
    </row>
    <row r="54" spans="1:18" s="10" customFormat="1" thickBot="1" x14ac:dyDescent="0.25"/>
    <row r="55" spans="1:18" s="10" customFormat="1" thickBot="1" x14ac:dyDescent="0.25">
      <c r="F55" s="19" t="s">
        <v>97</v>
      </c>
      <c r="G55" s="18">
        <f>SUM(E53:G53)</f>
        <v>95</v>
      </c>
    </row>
    <row r="56" spans="1:18" s="10" customFormat="1" ht="14.25" x14ac:dyDescent="0.2"/>
    <row r="57" spans="1:18" s="10" customFormat="1" ht="14.25" x14ac:dyDescent="0.2"/>
    <row r="58" spans="1:18" s="10" customFormat="1" ht="14.25" x14ac:dyDescent="0.2"/>
    <row r="59" spans="1:18" s="10" customFormat="1" ht="14.25" x14ac:dyDescent="0.2"/>
    <row r="60" spans="1:18" s="10" customFormat="1" ht="14.25" x14ac:dyDescent="0.2"/>
    <row r="61" spans="1:18" s="10" customFormat="1" ht="14.25" x14ac:dyDescent="0.2"/>
    <row r="62" spans="1:18" s="10" customFormat="1" ht="14.25" x14ac:dyDescent="0.2"/>
    <row r="63" spans="1:18" s="10" customFormat="1" ht="14.25" x14ac:dyDescent="0.2">
      <c r="A63" s="16"/>
      <c r="B63" s="16"/>
    </row>
    <row r="64" spans="1:18" s="10" customFormat="1" ht="14.25" x14ac:dyDescent="0.2">
      <c r="A64" s="16"/>
      <c r="B64" s="16"/>
    </row>
    <row r="65" spans="1:2" s="10" customFormat="1" ht="14.25" x14ac:dyDescent="0.2">
      <c r="A65" s="16"/>
      <c r="B65" s="16"/>
    </row>
    <row r="66" spans="1:2" s="10" customFormat="1" ht="14.25" x14ac:dyDescent="0.2">
      <c r="A66" s="16"/>
      <c r="B66" s="16"/>
    </row>
    <row r="67" spans="1:2" s="10" customFormat="1" ht="14.25" x14ac:dyDescent="0.2">
      <c r="A67" s="16"/>
      <c r="B67" s="16"/>
    </row>
    <row r="68" spans="1:2" s="10" customFormat="1" ht="14.25" x14ac:dyDescent="0.2">
      <c r="A68" s="16"/>
      <c r="B68" s="16"/>
    </row>
    <row r="69" spans="1:2" s="10" customFormat="1" ht="14.25" x14ac:dyDescent="0.2">
      <c r="A69" s="16"/>
      <c r="B69" s="16"/>
    </row>
    <row r="70" spans="1:2" s="10" customFormat="1" ht="14.25" x14ac:dyDescent="0.2">
      <c r="A70" s="16"/>
      <c r="B70" s="16"/>
    </row>
    <row r="71" spans="1:2" s="10" customFormat="1" ht="14.25" x14ac:dyDescent="0.2">
      <c r="A71" s="16"/>
      <c r="B71" s="16"/>
    </row>
    <row r="72" spans="1:2" s="10" customFormat="1" ht="14.25" x14ac:dyDescent="0.2">
      <c r="A72" s="16"/>
      <c r="B72" s="16"/>
    </row>
    <row r="73" spans="1:2" s="10" customFormat="1" ht="14.25" x14ac:dyDescent="0.2">
      <c r="A73" s="16"/>
      <c r="B73" s="16"/>
    </row>
    <row r="74" spans="1:2" s="10" customFormat="1" ht="14.25" x14ac:dyDescent="0.2">
      <c r="A74" s="16"/>
      <c r="B74" s="16"/>
    </row>
    <row r="75" spans="1:2" s="10" customFormat="1" ht="14.25" x14ac:dyDescent="0.2">
      <c r="A75" s="16"/>
      <c r="B75" s="16"/>
    </row>
    <row r="76" spans="1:2" s="10" customFormat="1" ht="14.25" x14ac:dyDescent="0.2">
      <c r="A76" s="16"/>
      <c r="B76" s="16"/>
    </row>
    <row r="77" spans="1:2" s="10" customFormat="1" ht="14.25" x14ac:dyDescent="0.2">
      <c r="A77" s="16"/>
      <c r="B77" s="16"/>
    </row>
  </sheetData>
  <autoFilter ref="A1:M77"/>
  <sortState ref="A2:H81">
    <sortCondition ref="C1"/>
  </sortState>
  <phoneticPr fontId="8" type="noConversion"/>
  <pageMargins left="0.7" right="0.7" top="0.78740157499999996" bottom="0.78740157499999996" header="0.3" footer="0.3"/>
  <pageSetup paperSize="9" scale="9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Haltestellen LB 6</vt:lpstr>
      <vt:lpstr>Haltestellen LB10</vt:lpstr>
      <vt:lpstr>Haltestellen LB 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diva</dc:creator>
  <cp:lastModifiedBy>Hanisch, Jonas, Nahverkehrsverbund Paderborn/Höxter</cp:lastModifiedBy>
  <cp:lastPrinted>2014-09-19T14:02:48Z</cp:lastPrinted>
  <dcterms:created xsi:type="dcterms:W3CDTF">2013-07-05T09:48:47Z</dcterms:created>
  <dcterms:modified xsi:type="dcterms:W3CDTF">2021-09-27T11:56:15Z</dcterms:modified>
</cp:coreProperties>
</file>